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<sst xmlns="http://schemas.openxmlformats.org/spreadsheetml/2006/main" count="128" uniqueCount="114">
  <si>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</si>
  <si>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</si>
  <si>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</si>
  <si>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</si>
  <si>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</si>
  <si>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</si>
  <si>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</si>
  <si>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</si>
  <si>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</si>
  <si>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</si>
  <si>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</si>
  <si>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</si>
  <si>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</si>
  <si>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</si>
  <si>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</si>
  <si>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</si>
  <si>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</si>
  <si>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</si>
  <si>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</si>
  <si>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</si>
  <si>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</si>
  <si>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</si>
  <si>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</si>
  <si>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</si>
  <si>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</si>
  <si>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</si>
  <si>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</si>
  <si>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</si>
  <si>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</si>
  <si>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</si>
  <si>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</si>
  <si>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</si>
  <si>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</si>
  <si>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</si>
  <si>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</si>
  <si>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</si>
  <si>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</si>
  <si>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</si>
  <si>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</si>
  <si>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</si>
  <si>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</si>
  <si>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</si>
  <si>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</si>
  <si>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</si>
  <si>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</si>
  <si>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</si>
  <si>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</si>
  <si>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</si>
  <si>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</si>
  <si>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</si>
  <si>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</si>
  <si>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</si>
  <si>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</si>
  <si>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</si>
  <si>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</si>
  <si>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</si>
  <si>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</si>
  <si>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</si>
  <si>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</si>
  <si>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</si>
  <si>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</si>
  <si>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</si>
  <si>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</si>
  <si>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</si>
  <si>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</si>
  <si>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</si>
  <si>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</si>
  <si>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</si>
  <si>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</si>
  <si>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</si>
  <si>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</si>
  <si>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</si>
  <si>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</si>
  <si>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</si>
  <si>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</si>
  <si>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</si>
  <si>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</si>
  <si>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</si>
  <si>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</si>
  <si>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</si>
  <si>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</si>
  <si>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</si>
  <si>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</si>
  <si>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</si>
  <si>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</si>
  <si>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</si>
  <si>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</si>
  <si>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</si>
  <si>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</si>
  <si>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</si>
  <si>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</si>
  <si>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</si>
  <si>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</si>
  <si>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</si>
  <si>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</si>
  <si>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</si>
  <si>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</si>
  <si>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</si>
  <si>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</si>
  <si>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</si>
  <si>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</si>
  <si>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</si>
  <si>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</si>
  <si>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</si>
  <si>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</si>
  <si>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Рівненський окружний адміністративний суд</t>
  </si>
  <si>
    <t>вул. 16 Липня,87, м. Рівне, Рівненська обл., 33028</t>
  </si>
  <si>
    <t>три квартали 2017 року</t>
  </si>
  <si>
    <t>Л.А. Жуковська</t>
  </si>
  <si>
    <t>В.М. Анікушин</t>
  </si>
  <si>
    <t>0362 63-64-06</t>
  </si>
  <si>
    <t>0362 26-04-98</t>
  </si>
  <si>
    <t>inbox@adm.rv.court.gov.ua</t>
  </si>
  <si>
    <t>9 жовтня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</si>
</sst>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8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0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35" borderId="0" applyNumberFormat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5" applyNumberFormat="0" applyFill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76" fillId="42" borderId="16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79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45" borderId="0" applyNumberFormat="0" applyBorder="0" applyAlignment="0" applyProtection="0"/>
    <xf numFmtId="0" fontId="0" fillId="46" borderId="18" applyNumberFormat="0" applyFont="0" applyAlignment="0" applyProtection="0"/>
    <xf numFmtId="0" fontId="82" fillId="44" borderId="19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/>
      <protection/>
    </xf>
    <xf numFmtId="0" fontId="16" fillId="0" borderId="0" xfId="147" applyNumberFormat="1" applyFont="1" applyFill="1" applyBorder="1" applyAlignment="1" applyProtection="1">
      <alignment horizontal="right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8" fillId="0" borderId="21" xfId="147" applyNumberFormat="1" applyFont="1" applyFill="1" applyBorder="1" applyAlignment="1" applyProtection="1">
      <alignment/>
      <protection/>
    </xf>
    <xf numFmtId="0" fontId="18" fillId="0" borderId="0" xfId="147" applyNumberFormat="1" applyFont="1" applyFill="1" applyBorder="1" applyAlignment="1" applyProtection="1">
      <alignment/>
      <protection/>
    </xf>
    <xf numFmtId="0" fontId="18" fillId="0" borderId="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 horizontal="left" wrapText="1"/>
      <protection/>
    </xf>
    <xf numFmtId="0" fontId="15" fillId="0" borderId="0" xfId="147" applyNumberFormat="1" applyFont="1" applyFill="1" applyBorder="1" applyAlignment="1" applyProtection="1">
      <alignment horizontal="left" wrapText="1"/>
      <protection/>
    </xf>
    <xf numFmtId="0" fontId="15" fillId="0" borderId="22" xfId="147" applyNumberFormat="1" applyFont="1" applyFill="1" applyBorder="1" applyAlignment="1" applyProtection="1">
      <alignment horizontal="left" wrapText="1"/>
      <protection/>
    </xf>
    <xf numFmtId="0" fontId="15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5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7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5" fillId="0" borderId="0" xfId="134" applyFont="1" applyAlignment="1">
      <alignment wrapText="1"/>
      <protection/>
    </xf>
    <xf numFmtId="0" fontId="85" fillId="0" borderId="0" xfId="134" applyFont="1" applyAlignment="1">
      <alignment horizontal="center" vertical="center" wrapText="1"/>
      <protection/>
    </xf>
    <xf numFmtId="0" fontId="85" fillId="0" borderId="0" xfId="0" applyNumberFormat="1" applyFont="1" applyAlignment="1">
      <alignment wrapText="1"/>
    </xf>
    <xf numFmtId="9" fontId="1" fillId="0" borderId="20" xfId="119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8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8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5" fillId="0" borderId="21" xfId="147" applyNumberFormat="1" applyFont="1" applyFill="1" applyBorder="1" applyAlignment="1" applyProtection="1">
      <alignment horizontal="left" wrapText="1"/>
      <protection/>
    </xf>
    <xf numFmtId="0" fontId="15" fillId="0" borderId="0" xfId="147" applyNumberFormat="1" applyFont="1" applyFill="1" applyBorder="1" applyAlignment="1" applyProtection="1">
      <alignment horizontal="left" wrapText="1"/>
      <protection/>
    </xf>
    <xf numFmtId="0" fontId="15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7" fillId="0" borderId="21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7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1" fillId="0" borderId="20" xfId="168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8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9" applyFont="1" applyFill="1" applyBorder="1" applyAlignment="1">
      <alignment horizontal="left" vertical="center" wrapText="1"/>
      <protection/>
    </xf>
    <xf numFmtId="0" fontId="41" fillId="0" borderId="32" xfId="159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41" fillId="0" borderId="34" xfId="159" applyNumberFormat="1" applyFont="1" applyFill="1" applyBorder="1" applyAlignment="1">
      <alignment horizontal="left" vertical="center" wrapText="1"/>
      <protection/>
    </xf>
    <xf numFmtId="49" fontId="41" fillId="0" borderId="32" xfId="159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звіт за формою 3 новий" xfId="158"/>
    <cellStyle name="Обычный_Шаблон формы 1 (исправления на 2003)" xfId="159"/>
    <cellStyle name="Followed Hyperlink" xfId="160"/>
    <cellStyle name="Підсумок" xfId="161"/>
    <cellStyle name="Поганий" xfId="162"/>
    <cellStyle name="Примітка" xfId="163"/>
    <cellStyle name="Результат" xfId="164"/>
    <cellStyle name="Текст попередження" xfId="165"/>
    <cellStyle name="Текст пояснення" xfId="166"/>
    <cellStyle name="Comma" xfId="167"/>
    <cellStyle name="Comma [0]" xfId="168"/>
    <cellStyle name="Фінансовий [0] 2" xfId="169"/>
    <cellStyle name="Фінансовий [0] 3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2" customFormat="1" ht="12.75" customHeight="1">
      <c r="E1" s="39" t="s">
        <v>6</v>
      </c>
    </row>
    <row r="2" s="42" customFormat="1" ht="15.75"/>
    <row r="3" spans="2:8" s="42" customFormat="1" ht="15.75" customHeight="1">
      <c r="B3" s="93" t="s">
        <v>71</v>
      </c>
      <c r="C3" s="93"/>
      <c r="D3" s="93"/>
      <c r="E3" s="93"/>
      <c r="F3" s="93"/>
      <c r="G3" s="93"/>
      <c r="H3" s="9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93"/>
      <c r="C5" s="93"/>
      <c r="D5" s="93"/>
      <c r="E5" s="93"/>
      <c r="F5" s="93"/>
      <c r="G5" s="93"/>
      <c r="H5" s="93"/>
    </row>
    <row r="6" spans="2:8" ht="18.75" customHeight="1">
      <c r="B6" s="7"/>
      <c r="C6" s="93" t="s">
        <v>107</v>
      </c>
      <c r="D6" s="93"/>
      <c r="E6" s="93"/>
      <c r="F6" s="93"/>
      <c r="G6" s="93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115" t="s">
        <v>8</v>
      </c>
      <c r="C12" s="116"/>
      <c r="D12" s="117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99" t="s">
        <v>91</v>
      </c>
      <c r="C14" s="100"/>
      <c r="D14" s="101"/>
      <c r="E14" s="45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02" t="s">
        <v>11</v>
      </c>
      <c r="G15" s="103"/>
      <c r="H15" s="103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99"/>
      <c r="C17" s="100"/>
      <c r="D17" s="101"/>
      <c r="E17" s="17"/>
      <c r="F17" s="97" t="s">
        <v>99</v>
      </c>
      <c r="G17" s="98"/>
      <c r="H17" s="98"/>
    </row>
    <row r="18" spans="1:5" ht="12.75" customHeight="1">
      <c r="A18" s="27"/>
      <c r="B18" s="99"/>
      <c r="C18" s="100"/>
      <c r="D18" s="101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109" t="s">
        <v>13</v>
      </c>
      <c r="C32" s="110"/>
      <c r="D32" s="90" t="s">
        <v>105</v>
      </c>
      <c r="E32" s="90"/>
      <c r="F32" s="90"/>
      <c r="G32" s="90"/>
      <c r="H32" s="91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92" t="s">
        <v>106</v>
      </c>
      <c r="E34" s="90"/>
      <c r="F34" s="90"/>
      <c r="G34" s="90"/>
      <c r="H34" s="91"/>
      <c r="I34" s="21"/>
    </row>
    <row r="35" spans="1:9" ht="12.75" customHeight="1">
      <c r="A35" s="27"/>
      <c r="B35" s="20"/>
      <c r="C35" s="21"/>
      <c r="D35" s="104"/>
      <c r="E35" s="104"/>
      <c r="F35" s="104"/>
      <c r="G35" s="104"/>
      <c r="H35" s="105"/>
      <c r="I35" s="21"/>
    </row>
    <row r="36" spans="1:8" ht="12.75" customHeight="1">
      <c r="A36" s="27"/>
      <c r="B36" s="111"/>
      <c r="C36" s="112"/>
      <c r="D36" s="112"/>
      <c r="E36" s="112"/>
      <c r="F36" s="112"/>
      <c r="G36" s="112"/>
      <c r="H36" s="113"/>
    </row>
    <row r="37" spans="1:8" ht="12.75" customHeight="1">
      <c r="A37" s="27"/>
      <c r="B37" s="106" t="s">
        <v>15</v>
      </c>
      <c r="C37" s="107"/>
      <c r="D37" s="107"/>
      <c r="E37" s="107"/>
      <c r="F37" s="107"/>
      <c r="G37" s="107"/>
      <c r="H37" s="108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94"/>
      <c r="C39" s="95"/>
      <c r="D39" s="95"/>
      <c r="E39" s="95"/>
      <c r="F39" s="95"/>
      <c r="G39" s="95"/>
      <c r="H39" s="96"/>
      <c r="I39" s="21"/>
    </row>
    <row r="40" spans="1:9" ht="12.75" customHeight="1">
      <c r="A40" s="27"/>
      <c r="B40" s="106" t="s">
        <v>16</v>
      </c>
      <c r="C40" s="107"/>
      <c r="D40" s="107"/>
      <c r="E40" s="107"/>
      <c r="F40" s="107"/>
      <c r="G40" s="107"/>
      <c r="H40" s="108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&amp;LEBE81D6F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7">
      <selection activeCell="H21" sqref="H2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57" t="s">
        <v>19</v>
      </c>
      <c r="B1" s="157"/>
      <c r="C1" s="157"/>
      <c r="D1" s="157"/>
      <c r="E1" s="157"/>
      <c r="F1" s="157"/>
      <c r="G1" s="157"/>
      <c r="H1" s="157"/>
      <c r="I1" s="158"/>
      <c r="K1" s="63">
        <v>1</v>
      </c>
      <c r="L1" s="62">
        <v>91</v>
      </c>
      <c r="M1" s="62">
        <v>0</v>
      </c>
      <c r="N1" s="63">
        <v>0</v>
      </c>
      <c r="O1" s="63">
        <v>1</v>
      </c>
      <c r="P1" s="63">
        <v>91</v>
      </c>
      <c r="Q1" s="64">
        <v>962</v>
      </c>
      <c r="R1" s="64">
        <v>962</v>
      </c>
      <c r="S1" s="64">
        <v>6</v>
      </c>
    </row>
    <row r="2" spans="1:10" s="2" customFormat="1" ht="36.75" customHeight="1">
      <c r="A2" s="164" t="s">
        <v>3</v>
      </c>
      <c r="B2" s="164"/>
      <c r="C2" s="164"/>
      <c r="D2" s="162" t="s">
        <v>18</v>
      </c>
      <c r="E2" s="159" t="s">
        <v>17</v>
      </c>
      <c r="F2" s="160"/>
      <c r="G2" s="159" t="s">
        <v>62</v>
      </c>
      <c r="H2" s="168"/>
      <c r="I2" s="161" t="s">
        <v>20</v>
      </c>
      <c r="J2" s="161"/>
    </row>
    <row r="3" spans="1:10" s="2" customFormat="1" ht="62.25" customHeight="1">
      <c r="A3" s="164"/>
      <c r="B3" s="164"/>
      <c r="C3" s="164"/>
      <c r="D3" s="163"/>
      <c r="E3" s="33" t="s">
        <v>0</v>
      </c>
      <c r="F3" s="40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69" t="s">
        <v>1</v>
      </c>
      <c r="B4" s="169"/>
      <c r="C4" s="169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65" t="s">
        <v>24</v>
      </c>
      <c r="B5" s="133" t="s">
        <v>21</v>
      </c>
      <c r="C5" s="133"/>
      <c r="D5" s="70">
        <v>1</v>
      </c>
      <c r="E5" s="61">
        <v>1618</v>
      </c>
      <c r="F5" s="61">
        <v>1432</v>
      </c>
      <c r="G5" s="61">
        <v>1574</v>
      </c>
      <c r="H5" s="61">
        <v>0</v>
      </c>
      <c r="I5" s="61">
        <v>44</v>
      </c>
      <c r="J5" s="61">
        <v>0</v>
      </c>
    </row>
    <row r="6" spans="1:10" ht="16.5" customHeight="1">
      <c r="A6" s="166"/>
      <c r="B6" s="85"/>
      <c r="C6" s="86" t="s">
        <v>102</v>
      </c>
      <c r="D6" s="70">
        <v>2</v>
      </c>
      <c r="E6" s="61">
        <v>2037</v>
      </c>
      <c r="F6" s="61">
        <v>1340</v>
      </c>
      <c r="G6" s="61">
        <v>1597</v>
      </c>
      <c r="H6" s="61">
        <v>1146</v>
      </c>
      <c r="I6" s="47">
        <v>440</v>
      </c>
      <c r="J6" s="47">
        <v>25</v>
      </c>
    </row>
    <row r="7" spans="1:12" ht="26.25" customHeight="1">
      <c r="A7" s="166"/>
      <c r="B7" s="133" t="s">
        <v>83</v>
      </c>
      <c r="C7" s="133"/>
      <c r="D7" s="70">
        <v>3</v>
      </c>
      <c r="E7" s="61">
        <v>0</v>
      </c>
      <c r="F7" s="61">
        <v>0</v>
      </c>
      <c r="G7" s="61">
        <v>0</v>
      </c>
      <c r="H7" s="47">
        <v>0</v>
      </c>
      <c r="I7" s="61">
        <v>0</v>
      </c>
      <c r="J7" s="61">
        <v>0</v>
      </c>
      <c r="L7" s="68"/>
    </row>
    <row r="8" spans="1:10" ht="15.75" customHeight="1">
      <c r="A8" s="166"/>
      <c r="B8" s="135" t="s">
        <v>84</v>
      </c>
      <c r="C8" s="135"/>
      <c r="D8" s="70">
        <v>4</v>
      </c>
      <c r="E8" s="61">
        <v>0</v>
      </c>
      <c r="F8" s="47">
        <v>0</v>
      </c>
      <c r="G8" s="47">
        <v>0</v>
      </c>
      <c r="H8" s="61">
        <v>0</v>
      </c>
      <c r="I8" s="47">
        <v>0</v>
      </c>
      <c r="J8" s="47">
        <v>0</v>
      </c>
    </row>
    <row r="9" spans="1:10" ht="18" customHeight="1">
      <c r="A9" s="166"/>
      <c r="B9" s="136" t="s">
        <v>22</v>
      </c>
      <c r="C9" s="136"/>
      <c r="D9" s="70">
        <v>5</v>
      </c>
      <c r="E9" s="47">
        <v>539</v>
      </c>
      <c r="F9" s="61">
        <v>533</v>
      </c>
      <c r="G9" s="47">
        <v>466</v>
      </c>
      <c r="H9" s="47">
        <v>429</v>
      </c>
      <c r="I9" s="47">
        <v>73</v>
      </c>
      <c r="J9" s="47">
        <v>0</v>
      </c>
    </row>
    <row r="10" spans="1:12" ht="17.25" customHeight="1">
      <c r="A10" s="166"/>
      <c r="B10" s="135" t="s">
        <v>25</v>
      </c>
      <c r="C10" s="135"/>
      <c r="D10" s="70">
        <v>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L10" s="2"/>
    </row>
    <row r="11" spans="1:12" ht="24" customHeight="1">
      <c r="A11" s="166"/>
      <c r="B11" s="133" t="s">
        <v>23</v>
      </c>
      <c r="C11" s="133"/>
      <c r="D11" s="70">
        <v>7</v>
      </c>
      <c r="E11" s="61">
        <v>5</v>
      </c>
      <c r="F11" s="47">
        <v>2</v>
      </c>
      <c r="G11" s="47">
        <v>4</v>
      </c>
      <c r="H11" s="61">
        <v>0</v>
      </c>
      <c r="I11" s="47">
        <v>1</v>
      </c>
      <c r="J11" s="47">
        <v>1</v>
      </c>
      <c r="L11" s="2"/>
    </row>
    <row r="12" spans="1:17" ht="19.5" customHeight="1">
      <c r="A12" s="167"/>
      <c r="B12" s="71" t="s">
        <v>26</v>
      </c>
      <c r="C12" s="46"/>
      <c r="D12" s="70">
        <v>8</v>
      </c>
      <c r="E12" s="47">
        <v>2896</v>
      </c>
      <c r="F12" s="47">
        <v>2158</v>
      </c>
      <c r="G12" s="47">
        <v>2338</v>
      </c>
      <c r="H12" s="47">
        <v>1575</v>
      </c>
      <c r="I12" s="47">
        <v>558</v>
      </c>
      <c r="J12" s="47">
        <f>SUM(J5:J11)</f>
        <v>26</v>
      </c>
      <c r="L12" s="2"/>
      <c r="M12" s="67"/>
      <c r="N12" s="67"/>
      <c r="O12" s="67"/>
      <c r="P12" s="67"/>
      <c r="Q12" s="67"/>
    </row>
    <row r="13" spans="1:12" ht="27.75" customHeight="1">
      <c r="A13" s="137" t="s">
        <v>74</v>
      </c>
      <c r="B13" s="137"/>
      <c r="C13" s="137"/>
      <c r="D13" s="70">
        <v>9</v>
      </c>
      <c r="E13" s="61">
        <v>0</v>
      </c>
      <c r="F13" s="47">
        <v>0</v>
      </c>
      <c r="G13" s="47">
        <v>0</v>
      </c>
      <c r="H13" s="61">
        <v>0</v>
      </c>
      <c r="I13" s="47">
        <v>0</v>
      </c>
      <c r="J13" s="47">
        <v>0</v>
      </c>
      <c r="L13" s="2"/>
    </row>
    <row r="14" spans="1:12" ht="16.5" customHeight="1">
      <c r="A14" s="138" t="s">
        <v>100</v>
      </c>
      <c r="B14" s="138"/>
      <c r="C14" s="138"/>
      <c r="D14" s="70">
        <v>10</v>
      </c>
      <c r="E14" s="61">
        <v>2896</v>
      </c>
      <c r="F14" s="47">
        <f>SUM(F12,F13)</f>
        <v>2158</v>
      </c>
      <c r="G14" s="47">
        <f>SUM(G12,G13)</f>
        <v>2338</v>
      </c>
      <c r="H14" s="47">
        <f>SUM(H12,H13)</f>
        <v>1575</v>
      </c>
      <c r="I14" s="47">
        <f>SUM(I12,I13)</f>
        <v>558</v>
      </c>
      <c r="J14" s="47">
        <f>SUM(J12,J13)</f>
        <v>26</v>
      </c>
      <c r="L14" s="2"/>
    </row>
    <row r="16" spans="1:10" ht="18" customHeight="1">
      <c r="A16" s="72" t="s">
        <v>75</v>
      </c>
      <c r="B16" s="72"/>
      <c r="C16" s="72"/>
      <c r="D16" s="72"/>
      <c r="E16" s="73"/>
      <c r="F16" s="87">
        <v>0</v>
      </c>
      <c r="G16" s="87">
        <v>1</v>
      </c>
      <c r="H16" s="87">
        <v>3</v>
      </c>
      <c r="I16" s="87" t="s">
        <v>104</v>
      </c>
      <c r="J16" s="88"/>
    </row>
    <row r="17" spans="1:8" ht="27.75" customHeight="1">
      <c r="A17" s="126" t="s">
        <v>3</v>
      </c>
      <c r="B17" s="126"/>
      <c r="C17" s="126"/>
      <c r="D17" s="126"/>
      <c r="E17" s="126"/>
      <c r="F17" s="126"/>
      <c r="G17" s="74" t="s">
        <v>27</v>
      </c>
      <c r="H17" s="69" t="s">
        <v>4</v>
      </c>
    </row>
    <row r="18" spans="1:8" ht="15.75">
      <c r="A18" s="125" t="s">
        <v>90</v>
      </c>
      <c r="B18" s="125"/>
      <c r="C18" s="118" t="s">
        <v>49</v>
      </c>
      <c r="D18" s="118"/>
      <c r="E18" s="118"/>
      <c r="F18" s="118"/>
      <c r="G18" s="43">
        <v>1</v>
      </c>
      <c r="H18" s="47">
        <v>4</v>
      </c>
    </row>
    <row r="19" spans="1:8" ht="15.75">
      <c r="A19" s="125"/>
      <c r="B19" s="125"/>
      <c r="C19" s="119" t="s">
        <v>50</v>
      </c>
      <c r="D19" s="120"/>
      <c r="E19" s="120"/>
      <c r="F19" s="121"/>
      <c r="G19" s="44">
        <v>2</v>
      </c>
      <c r="H19" s="47">
        <v>516</v>
      </c>
    </row>
    <row r="20" spans="1:8" ht="15.75">
      <c r="A20" s="125"/>
      <c r="B20" s="125"/>
      <c r="C20" s="119" t="s">
        <v>51</v>
      </c>
      <c r="D20" s="120"/>
      <c r="E20" s="120"/>
      <c r="F20" s="121"/>
      <c r="G20" s="43">
        <v>3</v>
      </c>
      <c r="H20" s="47">
        <v>38</v>
      </c>
    </row>
    <row r="21" spans="1:8" ht="15.75" customHeight="1">
      <c r="A21" s="126" t="s">
        <v>48</v>
      </c>
      <c r="B21" s="126"/>
      <c r="C21" s="127" t="s">
        <v>42</v>
      </c>
      <c r="D21" s="128"/>
      <c r="E21" s="128"/>
      <c r="F21" s="129"/>
      <c r="G21" s="44">
        <v>4</v>
      </c>
      <c r="H21" s="61">
        <v>767</v>
      </c>
    </row>
    <row r="22" spans="1:8" ht="16.5" customHeight="1">
      <c r="A22" s="126"/>
      <c r="B22" s="126"/>
      <c r="C22" s="127" t="s">
        <v>43</v>
      </c>
      <c r="D22" s="128"/>
      <c r="E22" s="128"/>
      <c r="F22" s="129"/>
      <c r="G22" s="43">
        <v>5</v>
      </c>
      <c r="H22" s="61">
        <v>2129</v>
      </c>
    </row>
    <row r="23" spans="1:8" ht="15.75">
      <c r="A23" s="126"/>
      <c r="B23" s="126"/>
      <c r="C23" s="119" t="s">
        <v>70</v>
      </c>
      <c r="D23" s="120"/>
      <c r="E23" s="120"/>
      <c r="F23" s="121"/>
      <c r="G23" s="44">
        <v>6</v>
      </c>
      <c r="H23" s="47">
        <v>1333</v>
      </c>
    </row>
    <row r="24" spans="1:8" ht="19.5" customHeight="1">
      <c r="A24" s="126" t="s">
        <v>63</v>
      </c>
      <c r="B24" s="126"/>
      <c r="C24" s="130" t="s">
        <v>64</v>
      </c>
      <c r="D24" s="131"/>
      <c r="E24" s="131"/>
      <c r="F24" s="132"/>
      <c r="G24" s="43">
        <v>7</v>
      </c>
      <c r="H24" s="47">
        <v>87265778</v>
      </c>
    </row>
    <row r="25" spans="1:8" ht="18.75" customHeight="1">
      <c r="A25" s="126"/>
      <c r="B25" s="126"/>
      <c r="C25" s="130" t="s">
        <v>65</v>
      </c>
      <c r="D25" s="131"/>
      <c r="E25" s="131"/>
      <c r="F25" s="132"/>
      <c r="G25" s="44">
        <v>8</v>
      </c>
      <c r="H25" s="47">
        <v>49303411</v>
      </c>
    </row>
    <row r="26" spans="1:8" ht="18.75" customHeight="1">
      <c r="A26" s="122" t="s">
        <v>85</v>
      </c>
      <c r="B26" s="123"/>
      <c r="C26" s="123"/>
      <c r="D26" s="123"/>
      <c r="E26" s="123"/>
      <c r="F26" s="124"/>
      <c r="G26" s="43">
        <v>9</v>
      </c>
      <c r="H26" s="61">
        <v>3</v>
      </c>
    </row>
    <row r="27" spans="1:8" ht="19.5" customHeight="1">
      <c r="A27" s="122" t="s">
        <v>86</v>
      </c>
      <c r="B27" s="123"/>
      <c r="C27" s="123"/>
      <c r="D27" s="123"/>
      <c r="E27" s="123"/>
      <c r="F27" s="124"/>
      <c r="G27" s="44">
        <v>10</v>
      </c>
      <c r="H27" s="61">
        <v>19</v>
      </c>
    </row>
    <row r="28" spans="1:8" ht="18.75" customHeight="1">
      <c r="A28" s="142" t="s">
        <v>87</v>
      </c>
      <c r="B28" s="143"/>
      <c r="C28" s="143"/>
      <c r="D28" s="143"/>
      <c r="E28" s="143"/>
      <c r="F28" s="144"/>
      <c r="G28" s="43">
        <v>11</v>
      </c>
      <c r="H28" s="61">
        <v>590</v>
      </c>
    </row>
    <row r="29" spans="1:8" ht="30.75" customHeight="1">
      <c r="A29" s="142" t="s">
        <v>103</v>
      </c>
      <c r="B29" s="143"/>
      <c r="C29" s="143"/>
      <c r="D29" s="143"/>
      <c r="E29" s="143"/>
      <c r="F29" s="144"/>
      <c r="G29" s="44">
        <v>12</v>
      </c>
      <c r="H29" s="61">
        <v>4</v>
      </c>
    </row>
    <row r="30" spans="1:8" ht="18" customHeight="1">
      <c r="A30" s="145" t="s">
        <v>88</v>
      </c>
      <c r="B30" s="146"/>
      <c r="C30" s="146"/>
      <c r="D30" s="146"/>
      <c r="E30" s="146"/>
      <c r="F30" s="147"/>
      <c r="G30" s="43">
        <v>13</v>
      </c>
      <c r="H30" s="47">
        <v>917</v>
      </c>
    </row>
    <row r="31" spans="1:8" ht="15.75" customHeight="1">
      <c r="A31" s="134" t="s">
        <v>67</v>
      </c>
      <c r="B31" s="134"/>
      <c r="C31" s="154" t="s">
        <v>68</v>
      </c>
      <c r="D31" s="155"/>
      <c r="E31" s="155"/>
      <c r="F31" s="156"/>
      <c r="G31" s="44">
        <v>14</v>
      </c>
      <c r="H31" s="47">
        <v>65383784</v>
      </c>
    </row>
    <row r="32" spans="1:8" ht="15.75" customHeight="1">
      <c r="A32" s="134"/>
      <c r="B32" s="134"/>
      <c r="C32" s="151" t="s">
        <v>69</v>
      </c>
      <c r="D32" s="152"/>
      <c r="E32" s="152"/>
      <c r="F32" s="153"/>
      <c r="G32" s="43">
        <v>15</v>
      </c>
      <c r="H32" s="47">
        <v>569461</v>
      </c>
    </row>
    <row r="33" spans="1:8" ht="15.75" customHeight="1">
      <c r="A33" s="127" t="s">
        <v>29</v>
      </c>
      <c r="B33" s="128"/>
      <c r="C33" s="128"/>
      <c r="D33" s="128"/>
      <c r="E33" s="128"/>
      <c r="F33" s="129"/>
      <c r="G33" s="43"/>
      <c r="H33" s="47"/>
    </row>
    <row r="34" spans="1:8" ht="15.75">
      <c r="A34" s="148" t="s">
        <v>30</v>
      </c>
      <c r="B34" s="149"/>
      <c r="C34" s="149"/>
      <c r="D34" s="149"/>
      <c r="E34" s="149"/>
      <c r="F34" s="150"/>
      <c r="G34" s="44">
        <v>16</v>
      </c>
      <c r="H34" s="47">
        <v>16</v>
      </c>
    </row>
    <row r="35" spans="1:8" ht="15.75" customHeight="1">
      <c r="A35" s="139" t="s">
        <v>31</v>
      </c>
      <c r="B35" s="140"/>
      <c r="C35" s="140"/>
      <c r="D35" s="140"/>
      <c r="E35" s="140"/>
      <c r="F35" s="141"/>
      <c r="G35" s="43">
        <v>17</v>
      </c>
      <c r="H35" s="61">
        <v>11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&amp;LEBE81D6F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3" sqref="E3:E16"/>
    </sheetView>
  </sheetViews>
  <sheetFormatPr defaultColWidth="9.00390625" defaultRowHeight="12.75"/>
  <cols>
    <col min="1" max="1" width="8.875" style="76" customWidth="1"/>
    <col min="2" max="2" width="12.125" style="76" customWidth="1"/>
    <col min="3" max="3" width="42.125" style="76" customWidth="1"/>
    <col min="4" max="4" width="13.00390625" style="76" customWidth="1"/>
    <col min="5" max="5" width="8.125" style="76" customWidth="1"/>
    <col min="6" max="6" width="12.125" style="76" customWidth="1"/>
    <col min="7" max="16384" width="9.125" style="76" customWidth="1"/>
  </cols>
  <sheetData>
    <row r="1" spans="1:9" ht="16.5" customHeight="1">
      <c r="A1" s="176" t="s">
        <v>77</v>
      </c>
      <c r="B1" s="176"/>
      <c r="C1" s="176"/>
      <c r="D1" s="72"/>
      <c r="E1" s="75"/>
      <c r="G1" s="77">
        <v>122886</v>
      </c>
      <c r="H1" s="77">
        <v>122886</v>
      </c>
      <c r="I1" s="78">
        <v>1596</v>
      </c>
    </row>
    <row r="2" spans="1:6" ht="22.5" customHeight="1">
      <c r="A2" s="126" t="s">
        <v>3</v>
      </c>
      <c r="B2" s="126"/>
      <c r="C2" s="126"/>
      <c r="D2" s="126"/>
      <c r="E2" s="69" t="s">
        <v>27</v>
      </c>
      <c r="F2" s="69" t="s">
        <v>4</v>
      </c>
    </row>
    <row r="3" spans="1:6" ht="27" customHeight="1">
      <c r="A3" s="196" t="s">
        <v>32</v>
      </c>
      <c r="B3" s="196"/>
      <c r="C3" s="196"/>
      <c r="D3" s="196"/>
      <c r="E3" s="89">
        <v>1</v>
      </c>
      <c r="F3" s="61">
        <v>190</v>
      </c>
    </row>
    <row r="4" spans="1:6" ht="15.75" customHeight="1">
      <c r="A4" s="185" t="s">
        <v>45</v>
      </c>
      <c r="B4" s="187" t="s">
        <v>33</v>
      </c>
      <c r="C4" s="187"/>
      <c r="D4" s="187"/>
      <c r="E4" s="89">
        <v>2</v>
      </c>
      <c r="F4" s="61">
        <v>141</v>
      </c>
    </row>
    <row r="5" spans="1:6" ht="12.75" customHeight="1">
      <c r="A5" s="185"/>
      <c r="B5" s="186" t="s">
        <v>34</v>
      </c>
      <c r="C5" s="133" t="s">
        <v>35</v>
      </c>
      <c r="D5" s="133"/>
      <c r="E5" s="89">
        <v>3</v>
      </c>
      <c r="F5" s="61">
        <v>2</v>
      </c>
    </row>
    <row r="6" spans="1:6" ht="12.75" customHeight="1">
      <c r="A6" s="185"/>
      <c r="B6" s="186"/>
      <c r="C6" s="133" t="s">
        <v>36</v>
      </c>
      <c r="D6" s="133"/>
      <c r="E6" s="89">
        <v>4</v>
      </c>
      <c r="F6" s="61">
        <v>139</v>
      </c>
    </row>
    <row r="7" spans="1:6" ht="15" customHeight="1">
      <c r="A7" s="185"/>
      <c r="B7" s="133" t="s">
        <v>37</v>
      </c>
      <c r="C7" s="133"/>
      <c r="D7" s="133"/>
      <c r="E7" s="89">
        <v>5</v>
      </c>
      <c r="F7" s="61">
        <v>0</v>
      </c>
    </row>
    <row r="8" spans="1:6" ht="17.25" customHeight="1">
      <c r="A8" s="185"/>
      <c r="B8" s="133" t="s">
        <v>38</v>
      </c>
      <c r="C8" s="133"/>
      <c r="D8" s="133"/>
      <c r="E8" s="89">
        <v>6</v>
      </c>
      <c r="F8" s="61">
        <v>15</v>
      </c>
    </row>
    <row r="9" spans="1:6" ht="15.75" customHeight="1">
      <c r="A9" s="185" t="s">
        <v>46</v>
      </c>
      <c r="B9" s="133" t="s">
        <v>39</v>
      </c>
      <c r="C9" s="133"/>
      <c r="D9" s="133"/>
      <c r="E9" s="89">
        <v>7</v>
      </c>
      <c r="F9" s="61">
        <v>1</v>
      </c>
    </row>
    <row r="10" spans="1:6" ht="13.5" customHeight="1">
      <c r="A10" s="185"/>
      <c r="B10" s="133" t="s">
        <v>40</v>
      </c>
      <c r="C10" s="133"/>
      <c r="D10" s="133"/>
      <c r="E10" s="89">
        <v>8</v>
      </c>
      <c r="F10" s="61">
        <v>1</v>
      </c>
    </row>
    <row r="11" spans="1:6" ht="15.75" customHeight="1">
      <c r="A11" s="185"/>
      <c r="B11" s="133" t="s">
        <v>41</v>
      </c>
      <c r="C11" s="133"/>
      <c r="D11" s="133"/>
      <c r="E11" s="89">
        <v>9</v>
      </c>
      <c r="F11" s="61">
        <v>0</v>
      </c>
    </row>
    <row r="12" spans="1:8" ht="19.5" customHeight="1">
      <c r="A12" s="177" t="s">
        <v>89</v>
      </c>
      <c r="B12" s="177"/>
      <c r="C12" s="177"/>
      <c r="D12" s="177"/>
      <c r="E12" s="89">
        <v>10</v>
      </c>
      <c r="F12" s="61">
        <v>1</v>
      </c>
      <c r="G12" s="38"/>
      <c r="H12" s="38"/>
    </row>
    <row r="13" spans="1:8" ht="16.5" customHeight="1">
      <c r="A13" s="183" t="s">
        <v>78</v>
      </c>
      <c r="B13" s="178" t="s">
        <v>79</v>
      </c>
      <c r="C13" s="178"/>
      <c r="D13" s="178"/>
      <c r="E13" s="89">
        <v>11</v>
      </c>
      <c r="F13" s="47">
        <v>0</v>
      </c>
      <c r="G13" s="38"/>
      <c r="H13" s="38"/>
    </row>
    <row r="14" spans="1:8" ht="16.5" customHeight="1">
      <c r="A14" s="183"/>
      <c r="B14" s="178" t="s">
        <v>80</v>
      </c>
      <c r="C14" s="178"/>
      <c r="D14" s="178"/>
      <c r="E14" s="89">
        <v>12</v>
      </c>
      <c r="F14" s="47">
        <v>0</v>
      </c>
      <c r="G14" s="38"/>
      <c r="H14" s="38"/>
    </row>
    <row r="15" spans="1:8" ht="16.5" customHeight="1">
      <c r="A15" s="183"/>
      <c r="B15" s="178" t="s">
        <v>81</v>
      </c>
      <c r="C15" s="178"/>
      <c r="D15" s="178"/>
      <c r="E15" s="89">
        <v>13</v>
      </c>
      <c r="F15" s="47">
        <v>0</v>
      </c>
      <c r="G15" s="38"/>
      <c r="H15" s="38"/>
    </row>
    <row r="16" spans="1:8" ht="16.5" customHeight="1">
      <c r="A16" s="183"/>
      <c r="B16" s="178" t="s">
        <v>82</v>
      </c>
      <c r="C16" s="178"/>
      <c r="D16" s="178"/>
      <c r="E16" s="89">
        <v>14</v>
      </c>
      <c r="F16" s="47">
        <v>1</v>
      </c>
      <c r="G16" s="38"/>
      <c r="H16" s="38"/>
    </row>
    <row r="18" spans="1:6" ht="15.75">
      <c r="A18" s="182" t="s">
        <v>92</v>
      </c>
      <c r="B18" s="182"/>
      <c r="C18" s="182"/>
      <c r="D18" s="182"/>
      <c r="E18" s="182"/>
      <c r="F18" s="182"/>
    </row>
    <row r="19" spans="1:6" ht="12.75">
      <c r="A19" s="179" t="s">
        <v>3</v>
      </c>
      <c r="B19" s="180"/>
      <c r="C19" s="180"/>
      <c r="D19" s="181"/>
      <c r="E19" s="69" t="s">
        <v>27</v>
      </c>
      <c r="F19" s="69" t="s">
        <v>4</v>
      </c>
    </row>
    <row r="20" spans="1:6" ht="15" customHeight="1">
      <c r="A20" s="188" t="s">
        <v>93</v>
      </c>
      <c r="B20" s="189"/>
      <c r="C20" s="194" t="s">
        <v>94</v>
      </c>
      <c r="D20" s="195"/>
      <c r="E20" s="5">
        <v>1</v>
      </c>
      <c r="F20" s="66">
        <v>1732</v>
      </c>
    </row>
    <row r="21" spans="1:6" ht="15" customHeight="1">
      <c r="A21" s="190"/>
      <c r="B21" s="191"/>
      <c r="C21" s="194" t="s">
        <v>95</v>
      </c>
      <c r="D21" s="195"/>
      <c r="E21" s="5">
        <v>2</v>
      </c>
      <c r="F21" s="66">
        <v>574</v>
      </c>
    </row>
    <row r="22" spans="1:6" ht="15" customHeight="1">
      <c r="A22" s="190"/>
      <c r="B22" s="191"/>
      <c r="C22" s="194" t="s">
        <v>96</v>
      </c>
      <c r="D22" s="195"/>
      <c r="E22" s="5">
        <v>3</v>
      </c>
      <c r="F22" s="66">
        <v>28</v>
      </c>
    </row>
    <row r="23" spans="1:6" ht="15" customHeight="1">
      <c r="A23" s="190"/>
      <c r="B23" s="191"/>
      <c r="C23" s="194" t="s">
        <v>97</v>
      </c>
      <c r="D23" s="195"/>
      <c r="E23" s="5">
        <v>4</v>
      </c>
      <c r="F23" s="66">
        <v>3</v>
      </c>
    </row>
    <row r="24" spans="1:6" ht="15" customHeight="1">
      <c r="A24" s="192"/>
      <c r="B24" s="193"/>
      <c r="C24" s="174" t="s">
        <v>98</v>
      </c>
      <c r="D24" s="175"/>
      <c r="E24" s="5">
        <v>5</v>
      </c>
      <c r="F24" s="66">
        <v>1</v>
      </c>
    </row>
    <row r="26" spans="1:3" ht="15">
      <c r="A26" s="37" t="s">
        <v>76</v>
      </c>
      <c r="B26" s="79"/>
      <c r="C26" s="79"/>
    </row>
    <row r="27" spans="1:6" ht="25.5" customHeight="1">
      <c r="A27" s="179" t="s">
        <v>3</v>
      </c>
      <c r="B27" s="180"/>
      <c r="C27" s="180"/>
      <c r="D27" s="181"/>
      <c r="E27" s="69" t="s">
        <v>27</v>
      </c>
      <c r="F27" s="69" t="s">
        <v>4</v>
      </c>
    </row>
    <row r="28" spans="1:6" ht="20.25" customHeight="1">
      <c r="A28" s="130" t="s">
        <v>52</v>
      </c>
      <c r="B28" s="131"/>
      <c r="C28" s="131"/>
      <c r="D28" s="132"/>
      <c r="E28" s="5">
        <v>1</v>
      </c>
      <c r="F28" s="65">
        <f>IF('розділ 1, 2 '!I14&lt;&gt;0,('розділ 1, 2 '!J14/'розділ 1, 2 '!I14),0)</f>
        <v>0.04659498207885305</v>
      </c>
    </row>
    <row r="29" spans="1:6" ht="20.25" customHeight="1">
      <c r="A29" s="130" t="s">
        <v>53</v>
      </c>
      <c r="B29" s="131"/>
      <c r="C29" s="131"/>
      <c r="D29" s="132"/>
      <c r="E29" s="5">
        <v>2</v>
      </c>
      <c r="F29" s="65">
        <f>IF('розділ 1, 2 '!F14&lt;&gt;0,('розділ 1, 2 '!G14/'розділ 1, 2 '!F14),0)</f>
        <v>1.0834105653382762</v>
      </c>
    </row>
    <row r="30" spans="1:6" ht="20.25" customHeight="1">
      <c r="A30" s="130" t="s">
        <v>54</v>
      </c>
      <c r="B30" s="131"/>
      <c r="C30" s="131"/>
      <c r="D30" s="132"/>
      <c r="E30" s="5">
        <v>3</v>
      </c>
      <c r="F30" s="47">
        <f>IF('розділ 1, 2 '!H35&lt;&gt;0,'розділ 1, 2 '!G14/'розділ 1, 2 '!H35,0)</f>
        <v>212.54545454545453</v>
      </c>
    </row>
    <row r="31" spans="1:6" ht="24" customHeight="1">
      <c r="A31" s="130" t="s">
        <v>61</v>
      </c>
      <c r="B31" s="131"/>
      <c r="C31" s="131"/>
      <c r="D31" s="132"/>
      <c r="E31" s="5">
        <v>4</v>
      </c>
      <c r="F31" s="47">
        <f>IF('розділ 1, 2 '!H35&lt;&gt;0,'розділ 1, 2 '!E14/'розділ 1, 2 '!H35,0)</f>
        <v>263.27272727272725</v>
      </c>
    </row>
    <row r="32" spans="1:6" ht="20.25" customHeight="1">
      <c r="A32" s="130" t="s">
        <v>44</v>
      </c>
      <c r="B32" s="131"/>
      <c r="C32" s="131"/>
      <c r="D32" s="132"/>
      <c r="E32" s="5">
        <v>5</v>
      </c>
      <c r="F32" s="47">
        <f>IF(I1&lt;&gt;0,H1/I1,0)</f>
        <v>76.99624060150376</v>
      </c>
    </row>
    <row r="33" spans="1:3" ht="12.75">
      <c r="A33" s="41"/>
      <c r="B33" s="75"/>
      <c r="C33" s="75"/>
    </row>
    <row r="34" spans="1:3" ht="12.75">
      <c r="A34" s="41"/>
      <c r="B34" s="75"/>
      <c r="C34" s="75"/>
    </row>
    <row r="35" spans="1:7" ht="15" customHeight="1">
      <c r="A35" s="184" t="s">
        <v>101</v>
      </c>
      <c r="B35" s="184"/>
      <c r="C35" s="60"/>
      <c r="D35" s="170" t="s">
        <v>108</v>
      </c>
      <c r="E35" s="170"/>
      <c r="F35" s="170"/>
      <c r="G35" s="48"/>
    </row>
    <row r="36" spans="1:7" ht="12.75" customHeight="1">
      <c r="A36" s="49"/>
      <c r="B36" s="50" t="s">
        <v>55</v>
      </c>
      <c r="C36" s="58" t="s">
        <v>56</v>
      </c>
      <c r="D36" s="59"/>
      <c r="E36" s="48"/>
      <c r="F36" s="48"/>
      <c r="G36" s="48"/>
    </row>
    <row r="37" spans="1:7" ht="12.75">
      <c r="A37" s="49"/>
      <c r="B37" s="49"/>
      <c r="C37" s="49"/>
      <c r="D37" s="49"/>
      <c r="E37" s="48"/>
      <c r="F37" s="48"/>
      <c r="G37" s="48"/>
    </row>
    <row r="38" spans="1:7" ht="15" customHeight="1">
      <c r="A38" s="51" t="s">
        <v>60</v>
      </c>
      <c r="B38" s="52"/>
      <c r="C38" s="60"/>
      <c r="D38" s="171" t="s">
        <v>109</v>
      </c>
      <c r="E38" s="171"/>
      <c r="F38" s="171"/>
      <c r="G38" s="53"/>
    </row>
    <row r="39" spans="1:7" ht="12.75">
      <c r="A39" s="80"/>
      <c r="B39" s="50" t="s">
        <v>55</v>
      </c>
      <c r="C39" s="58" t="s">
        <v>56</v>
      </c>
      <c r="D39" s="59"/>
      <c r="E39" s="48"/>
      <c r="F39" s="48"/>
      <c r="G39" s="48"/>
    </row>
    <row r="40" spans="1:7" ht="12.75">
      <c r="A40" s="54" t="s">
        <v>57</v>
      </c>
      <c r="B40" s="48"/>
      <c r="C40" s="172" t="s">
        <v>110</v>
      </c>
      <c r="D40" s="172"/>
      <c r="E40" s="49"/>
      <c r="F40" s="49"/>
      <c r="G40" s="48"/>
    </row>
    <row r="41" spans="1:7" ht="12.75">
      <c r="A41" s="55" t="s">
        <v>58</v>
      </c>
      <c r="B41" s="48"/>
      <c r="C41" s="81" t="s">
        <v>111</v>
      </c>
      <c r="D41" s="56"/>
      <c r="E41" s="49"/>
      <c r="F41" s="49"/>
      <c r="G41" s="48"/>
    </row>
    <row r="42" spans="1:7" ht="12.75">
      <c r="A42" s="54" t="s">
        <v>59</v>
      </c>
      <c r="B42" s="82"/>
      <c r="C42" s="83" t="s">
        <v>112</v>
      </c>
      <c r="D42" s="57"/>
      <c r="E42" s="173" t="s">
        <v>113</v>
      </c>
      <c r="F42" s="173"/>
      <c r="G42" s="173"/>
    </row>
    <row r="43" spans="3:4" ht="12.75">
      <c r="C43" s="84"/>
      <c r="D43" s="84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&amp;LEBE81D6F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2017-03-13T13:32:44Z</cp:lastPrinted>
  <dcterms:created xsi:type="dcterms:W3CDTF">2004-04-20T14:33:35Z</dcterms:created>
  <dcterms:modified xsi:type="dcterms:W3CDTF">2017-11-06T07:27:12Z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