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<sst xmlns="http://schemas.openxmlformats.org/spreadsheetml/2006/main" count="180" uniqueCount="156">
  <si>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</si>
  <si>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</si>
  <si>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</si>
  <si>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</si>
  <si>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</si>
  <si>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</si>
  <si>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</si>
  <si>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</si>
  <si>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</si>
  <si>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</si>
  <si>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</si>
  <si>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</si>
  <si>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</si>
  <si>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</si>
  <si>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</si>
  <si>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</si>
  <si>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</si>
  <si>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</si>
  <si>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</si>
  <si>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</si>
  <si>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</si>
  <si>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</si>
  <si>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</si>
  <si>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</si>
  <si>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</si>
  <si>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</si>
  <si>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</si>
  <si>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</si>
  <si>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</si>
  <si>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</si>
  <si>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</si>
  <si>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</si>
  <si>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</si>
  <si>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</si>
  <si>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</si>
  <si>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</si>
  <si>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</si>
  <si>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</si>
  <si>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</si>
  <si>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</si>
  <si>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</si>
  <si>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</si>
  <si>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</si>
  <si>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</si>
  <si>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</si>
  <si>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</si>
  <si>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</si>
  <si>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</si>
  <si>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</si>
  <si>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</si>
  <si>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</si>
  <si>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</si>
  <si>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</si>
  <si>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</si>
  <si>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</si>
  <si>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</si>
  <si>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</si>
  <si>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</si>
  <si>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</si>
  <si>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</si>
  <si>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</si>
  <si>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</si>
  <si>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</si>
  <si>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</si>
  <si>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</si>
  <si>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</si>
  <si>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</si>
  <si>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</si>
  <si>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</si>
  <si>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</si>
  <si>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</si>
  <si>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</si>
  <si>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</si>
  <si>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</si>
  <si>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</si>
  <si>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</si>
  <si>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</si>
  <si>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</si>
  <si>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</si>
  <si>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</si>
  <si>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</si>
  <si>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</si>
  <si>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</si>
  <si>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</si>
  <si>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</si>
  <si>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</si>
  <si>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</si>
  <si>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</si>
  <si>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</si>
  <si>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</si>
  <si>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</si>
  <si>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</si>
  <si>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</si>
  <si>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</si>
  <si>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</si>
  <si>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</si>
  <si>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</si>
  <si>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</si>
  <si>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</si>
  <si>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</si>
  <si>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</si>
  <si>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</si>
  <si>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</si>
  <si>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</si>
  <si>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</si>
  <si>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</si>
  <si>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</si>
  <si>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</si>
  <si>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</si>
  <si>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</si>
  <si>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</si>
  <si>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</si>
  <si>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</si>
  <si>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</si>
  <si>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</si>
  <si>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</si>
  <si>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</si>
  <si>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</si>
  <si>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</si>
  <si>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</si>
  <si>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</si>
  <si>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</si>
  <si>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</si>
  <si>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</si>
  <si>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</si>
  <si>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</si>
  <si>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</si>
  <si>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</si>
  <si>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</si>
  <si>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</si>
  <si>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</si>
  <si>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</si>
  <si>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</si>
  <si>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</si>
  <si>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</si>
  <si>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</si>
  <si>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</si>
  <si>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</si>
  <si>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</si>
  <si>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</si>
  <si>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</si>
  <si>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</si>
  <si>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</si>
  <si>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</si>
  <si>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</si>
  <si>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</si>
  <si>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</si>
  <si>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</si>
  <si>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Л. А. Жуковська</t>
  </si>
  <si>
    <t>В. М. Анікушин</t>
  </si>
  <si>
    <t>0362 63-64-06</t>
  </si>
  <si>
    <t>0362 26-04-98</t>
  </si>
  <si>
    <t>inbox@adm.rv.court.gov.ua</t>
  </si>
  <si>
    <t>Рівненський окружний адміністративний суд</t>
  </si>
  <si>
    <t>вул. 16 Липня, 87, м. Рівне, Рівненська обл., 33028</t>
  </si>
  <si>
    <t>три квартали 2017 року</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</si>
</sst>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9" fontId="0" fillId="0" borderId="0" applyFont="0" applyFill="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0"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0" fillId="0" borderId="12" xfId="57" applyNumberFormat="1" applyFont="1" applyFill="1" applyBorder="1" applyAlignment="1" applyProtection="1">
      <alignment/>
      <protection/>
    </xf>
    <xf numFmtId="0" fontId="7" fillId="0" borderId="13" xfId="57" applyNumberFormat="1" applyFont="1" applyFill="1" applyBorder="1" applyAlignment="1" applyProtection="1">
      <alignment horizontal="center"/>
      <protection/>
    </xf>
    <xf numFmtId="0" fontId="0" fillId="0" borderId="14" xfId="57" applyNumberFormat="1" applyFont="1" applyFill="1" applyBorder="1" applyAlignment="1" applyProtection="1">
      <alignment/>
      <protection/>
    </xf>
    <xf numFmtId="0" fontId="0" fillId="0" borderId="15"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4"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2" xfId="57" applyNumberFormat="1" applyFont="1" applyFill="1" applyBorder="1" applyAlignment="1" applyProtection="1">
      <alignment horizontal="left" wrapText="1"/>
      <protection/>
    </xf>
    <xf numFmtId="0" fontId="1" fillId="0" borderId="15"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1" fillId="0" borderId="15" xfId="57" applyNumberFormat="1" applyFont="1" applyFill="1" applyBorder="1" applyAlignment="1" applyProtection="1">
      <alignment/>
      <protection/>
    </xf>
    <xf numFmtId="0" fontId="1" fillId="0" borderId="14"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1" fillId="0" borderId="15" xfId="57" applyNumberFormat="1" applyFont="1" applyFill="1" applyBorder="1" applyAlignment="1" applyProtection="1">
      <alignment wrapText="1"/>
      <protection/>
    </xf>
    <xf numFmtId="0" fontId="3" fillId="0" borderId="14"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0" fillId="0" borderId="16"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protection/>
    </xf>
    <xf numFmtId="0" fontId="7" fillId="0" borderId="10"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0" fillId="0" borderId="15" xfId="57" applyFont="1" applyBorder="1">
      <alignment/>
      <protection/>
    </xf>
    <xf numFmtId="0" fontId="1" fillId="0" borderId="21" xfId="57" applyNumberFormat="1" applyFont="1" applyFill="1" applyBorder="1" applyAlignment="1" applyProtection="1">
      <alignment wrapText="1"/>
      <protection/>
    </xf>
    <xf numFmtId="0" fontId="9" fillId="0" borderId="18" xfId="57" applyNumberFormat="1" applyFont="1" applyFill="1" applyBorder="1" applyAlignment="1" applyProtection="1">
      <alignment/>
      <protection/>
    </xf>
    <xf numFmtId="0" fontId="9" fillId="0" borderId="10" xfId="57" applyNumberFormat="1" applyFont="1" applyFill="1" applyBorder="1" applyAlignment="1" applyProtection="1">
      <alignment/>
      <protection/>
    </xf>
    <xf numFmtId="0" fontId="0" fillId="0" borderId="14" xfId="57" applyFont="1" applyBorder="1">
      <alignment/>
      <protection/>
    </xf>
    <xf numFmtId="0" fontId="0" fillId="0" borderId="0" xfId="57" applyFont="1" applyBorder="1">
      <alignment/>
      <protection/>
    </xf>
    <xf numFmtId="0" fontId="0" fillId="0" borderId="12" xfId="57"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8" applyAlignment="1">
      <alignment vertical="center"/>
      <protection/>
    </xf>
    <xf numFmtId="0" fontId="4" fillId="0" borderId="0" xfId="58" applyFont="1" applyAlignment="1">
      <alignment horizontal="left" vertical="center" wrapText="1"/>
      <protection/>
    </xf>
    <xf numFmtId="0" fontId="0" fillId="0" borderId="0" xfId="58" applyAlignment="1">
      <alignment vertical="center" wrapText="1"/>
      <protection/>
    </xf>
    <xf numFmtId="0" fontId="2" fillId="0" borderId="13" xfId="58" applyFont="1" applyBorder="1" applyAlignment="1">
      <alignment horizontal="center" vertical="center" wrapText="1"/>
      <protection/>
    </xf>
    <xf numFmtId="0" fontId="7" fillId="0" borderId="13" xfId="58" applyFont="1" applyBorder="1" applyAlignment="1">
      <alignment horizontal="center" vertical="center" wrapText="1"/>
      <protection/>
    </xf>
    <xf numFmtId="0" fontId="5" fillId="0" borderId="13" xfId="58" applyFont="1" applyBorder="1" applyAlignment="1">
      <alignment horizontal="center" vertical="center"/>
      <protection/>
    </xf>
    <xf numFmtId="0" fontId="0" fillId="0" borderId="0" xfId="58">
      <alignment/>
      <protection/>
    </xf>
    <xf numFmtId="0" fontId="2" fillId="0" borderId="0" xfId="58" applyFont="1" applyBorder="1" applyAlignment="1">
      <alignment wrapText="1"/>
      <protection/>
    </xf>
    <xf numFmtId="0" fontId="2" fillId="0" borderId="0" xfId="58" applyFont="1" applyBorder="1" applyAlignment="1">
      <alignment horizontal="left" wrapText="1"/>
      <protection/>
    </xf>
    <xf numFmtId="0" fontId="4" fillId="0" borderId="0" xfId="58" applyFont="1" applyAlignment="1">
      <alignment/>
      <protection/>
    </xf>
    <xf numFmtId="0" fontId="10" fillId="0" borderId="0" xfId="58" applyFont="1" applyBorder="1" applyAlignment="1">
      <alignment horizontal="center" wrapText="1"/>
      <protection/>
    </xf>
    <xf numFmtId="0" fontId="2" fillId="0" borderId="0" xfId="58" applyFont="1" applyBorder="1" applyAlignment="1">
      <alignment/>
      <protection/>
    </xf>
    <xf numFmtId="49" fontId="11" fillId="0" borderId="0" xfId="58" applyNumberFormat="1" applyFont="1" applyBorder="1" applyAlignment="1">
      <alignment horizontal="center" vertical="top"/>
      <protection/>
    </xf>
    <xf numFmtId="0" fontId="0" fillId="0" borderId="0" xfId="58" applyBorder="1">
      <alignment/>
      <protection/>
    </xf>
    <xf numFmtId="0" fontId="9" fillId="0" borderId="0" xfId="58" applyFont="1" applyAlignment="1">
      <alignment horizontal="left"/>
      <protection/>
    </xf>
    <xf numFmtId="0" fontId="3" fillId="0" borderId="0" xfId="58" applyFont="1" applyAlignment="1">
      <alignment horizontal="left"/>
      <protection/>
    </xf>
    <xf numFmtId="0" fontId="0" fillId="0" borderId="0" xfId="58" applyFont="1" applyAlignment="1">
      <alignment horizontal="left"/>
      <protection/>
    </xf>
    <xf numFmtId="49" fontId="3" fillId="0" borderId="0" xfId="58" applyNumberFormat="1" applyFont="1" applyBorder="1" applyAlignment="1">
      <alignment/>
      <protection/>
    </xf>
    <xf numFmtId="49" fontId="0" fillId="0" borderId="0" xfId="58" applyNumberFormat="1" applyAlignment="1">
      <alignment/>
      <protection/>
    </xf>
    <xf numFmtId="49" fontId="3" fillId="0" borderId="0" xfId="58" applyNumberFormat="1" applyFont="1" applyAlignment="1">
      <alignment horizontal="left"/>
      <protection/>
    </xf>
    <xf numFmtId="0" fontId="0" fillId="0" borderId="0" xfId="58" applyBorder="1" applyAlignment="1">
      <alignment horizontal="left"/>
      <protection/>
    </xf>
    <xf numFmtId="0" fontId="3" fillId="0" borderId="0" xfId="58" applyFont="1" applyBorder="1">
      <alignment/>
      <protection/>
    </xf>
    <xf numFmtId="0" fontId="0" fillId="0" borderId="0" xfId="58" applyFont="1" applyBorder="1">
      <alignment/>
      <protection/>
    </xf>
    <xf numFmtId="0" fontId="9" fillId="0" borderId="0" xfId="58" applyFont="1" applyAlignment="1">
      <alignment/>
      <protection/>
    </xf>
    <xf numFmtId="0" fontId="0" fillId="0" borderId="0" xfId="58"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3"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3" applyNumberFormat="1" applyFont="1" applyBorder="1" applyAlignment="1">
      <alignment horizontal="right" vertical="center"/>
      <protection/>
    </xf>
    <xf numFmtId="0" fontId="61" fillId="0" borderId="13" xfId="43" applyNumberFormat="1" applyFont="1" applyFill="1" applyBorder="1" applyAlignment="1" applyProtection="1">
      <alignment horizontal="right" vertical="center" wrapText="1"/>
      <protection/>
    </xf>
    <xf numFmtId="0" fontId="65" fillId="0" borderId="13" xfId="43" applyNumberFormat="1" applyFont="1" applyFill="1" applyBorder="1" applyAlignment="1" applyProtection="1">
      <alignment horizontal="right" vertical="center" wrapText="1"/>
      <protection/>
    </xf>
    <xf numFmtId="1" fontId="12" fillId="0" borderId="13" xfId="43"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3" applyFont="1" applyBorder="1" applyAlignment="1">
      <alignment horizontal="right" vertical="center" wrapText="1"/>
      <protection/>
    </xf>
    <xf numFmtId="1" fontId="2" fillId="0" borderId="13" xfId="58"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8" applyNumberFormat="1" applyFont="1" applyBorder="1" applyAlignment="1">
      <alignment horizontal="right" vertical="center" wrapText="1"/>
      <protection/>
    </xf>
    <xf numFmtId="3" fontId="5" fillId="0" borderId="13" xfId="68"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3"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3"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3" applyNumberFormat="1" applyFont="1" applyFill="1" applyBorder="1" applyAlignment="1" applyProtection="1">
      <alignment horizontal="right" vertical="center" wrapText="1"/>
      <protection/>
    </xf>
    <xf numFmtId="3" fontId="65" fillId="0" borderId="13" xfId="43" applyNumberFormat="1" applyFont="1" applyFill="1" applyBorder="1" applyAlignment="1" applyProtection="1">
      <alignment horizontal="right" vertical="center" wrapText="1"/>
      <protection/>
    </xf>
    <xf numFmtId="3" fontId="12" fillId="0" borderId="13" xfId="43" applyNumberFormat="1" applyFont="1" applyBorder="1" applyAlignment="1">
      <alignment horizontal="right" vertical="center" wrapText="1"/>
      <protection/>
    </xf>
    <xf numFmtId="3" fontId="1" fillId="0" borderId="13" xfId="43" applyNumberFormat="1" applyFont="1" applyBorder="1" applyAlignment="1">
      <alignment horizontal="right" vertical="center"/>
      <protection/>
    </xf>
    <xf numFmtId="3" fontId="12" fillId="0" borderId="13" xfId="43"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7"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8" applyFont="1" applyBorder="1" applyAlignment="1">
      <alignment horizontal="left" vertical="center" wrapText="1"/>
      <protection/>
    </xf>
    <xf numFmtId="0" fontId="2" fillId="0" borderId="23" xfId="58" applyFont="1" applyBorder="1" applyAlignment="1">
      <alignment horizontal="left" vertical="center" wrapText="1"/>
      <protection/>
    </xf>
    <xf numFmtId="0" fontId="2" fillId="0" borderId="24" xfId="58" applyFont="1" applyBorder="1" applyAlignment="1">
      <alignment horizontal="left" vertical="center" wrapText="1"/>
      <protection/>
    </xf>
    <xf numFmtId="0" fontId="7" fillId="0" borderId="22" xfId="58"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24" xfId="58" applyFont="1" applyBorder="1" applyAlignment="1">
      <alignment horizontal="left" vertical="center" wrapText="1"/>
      <protection/>
    </xf>
    <xf numFmtId="0" fontId="3" fillId="0" borderId="22" xfId="58" applyFont="1" applyBorder="1" applyAlignment="1">
      <alignment horizontal="left" vertical="center" wrapText="1"/>
      <protection/>
    </xf>
    <xf numFmtId="0" fontId="3" fillId="0" borderId="23" xfId="58" applyFont="1" applyBorder="1" applyAlignment="1">
      <alignment horizontal="left" vertical="center" wrapText="1"/>
      <protection/>
    </xf>
    <xf numFmtId="0" fontId="3" fillId="0" borderId="24" xfId="58" applyFont="1" applyBorder="1" applyAlignment="1">
      <alignment horizontal="left" vertical="center" wrapText="1"/>
      <protection/>
    </xf>
    <xf numFmtId="0" fontId="3" fillId="0" borderId="13" xfId="58"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7" applyNumberFormat="1" applyFont="1" applyFill="1" applyBorder="1" applyAlignment="1" applyProtection="1">
      <alignment horizontal="left" vertical="center" wrapText="1"/>
      <protection/>
    </xf>
    <xf numFmtId="0" fontId="3" fillId="0" borderId="11" xfId="57" applyNumberFormat="1" applyFont="1" applyFill="1" applyBorder="1" applyAlignment="1" applyProtection="1">
      <alignment horizontal="left" vertical="center"/>
      <protection/>
    </xf>
    <xf numFmtId="0" fontId="3" fillId="0" borderId="17" xfId="57" applyNumberFormat="1" applyFont="1" applyFill="1" applyBorder="1" applyAlignment="1" applyProtection="1">
      <alignment horizontal="left" vertical="center"/>
      <protection/>
    </xf>
    <xf numFmtId="0" fontId="8" fillId="0" borderId="14"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8" fillId="0" borderId="12" xfId="57" applyNumberFormat="1" applyFont="1" applyFill="1" applyBorder="1" applyAlignment="1" applyProtection="1">
      <alignment horizontal="center"/>
      <protection/>
    </xf>
    <xf numFmtId="0" fontId="1" fillId="0" borderId="14"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2" xfId="57" applyNumberFormat="1" applyFont="1" applyFill="1" applyBorder="1" applyAlignment="1" applyProtection="1">
      <alignment horizontal="left" wrapText="1"/>
      <protection/>
    </xf>
    <xf numFmtId="0" fontId="1" fillId="0" borderId="15" xfId="57" applyNumberFormat="1" applyFont="1" applyFill="1" applyBorder="1" applyAlignment="1" applyProtection="1">
      <alignment horizontal="center" wrapText="1"/>
      <protection/>
    </xf>
    <xf numFmtId="0" fontId="1" fillId="0" borderId="16"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17" xfId="57" applyNumberFormat="1" applyFont="1" applyFill="1" applyBorder="1" applyAlignment="1" applyProtection="1">
      <alignment horizontal="left" wrapText="1"/>
      <protection/>
    </xf>
    <xf numFmtId="0" fontId="3" fillId="0" borderId="14" xfId="57" applyNumberFormat="1" applyFont="1" applyFill="1" applyBorder="1" applyAlignment="1" applyProtection="1">
      <alignment/>
      <protection/>
    </xf>
    <xf numFmtId="0" fontId="0" fillId="0" borderId="0" xfId="57" applyFont="1" applyBorder="1">
      <alignment/>
      <protection/>
    </xf>
    <xf numFmtId="0" fontId="3" fillId="0" borderId="11" xfId="57"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7" applyFont="1" applyBorder="1" applyAlignment="1">
      <alignment horizontal="center"/>
      <protection/>
    </xf>
    <xf numFmtId="0" fontId="3" fillId="0" borderId="0" xfId="57" applyFont="1" applyAlignment="1">
      <alignment horizontal="center"/>
      <protection/>
    </xf>
    <xf numFmtId="0" fontId="1" fillId="0" borderId="14"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2" xfId="57" applyNumberFormat="1" applyFont="1" applyFill="1" applyBorder="1" applyAlignment="1" applyProtection="1">
      <alignment horizontal="left"/>
      <protection/>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3" fillId="0" borderId="0" xfId="57" applyNumberFormat="1" applyFont="1" applyFill="1" applyBorder="1" applyAlignment="1" applyProtection="1">
      <alignment horizontal="center"/>
      <protection/>
    </xf>
    <xf numFmtId="0" fontId="6" fillId="0" borderId="11" xfId="57"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2" xfId="43"/>
    <cellStyle name="Звичайний 3" xfId="44"/>
    <cellStyle name="Звичайний 4" xfId="45"/>
    <cellStyle name="Зв'язана клітинка" xfId="46"/>
    <cellStyle name="Колірна тема 1" xfId="47"/>
    <cellStyle name="Колірна тема 2" xfId="48"/>
    <cellStyle name="Колірна тема 3" xfId="49"/>
    <cellStyle name="Колірна тема 4" xfId="50"/>
    <cellStyle name="Колірна тема 5" xfId="51"/>
    <cellStyle name="Колірна тема 6" xfId="52"/>
    <cellStyle name="Контрольна клітинка" xfId="53"/>
    <cellStyle name="Назва" xfId="54"/>
    <cellStyle name="Нейтральний" xfId="55"/>
    <cellStyle name="Обчислення" xfId="56"/>
    <cellStyle name="Обычный 2" xfId="57"/>
    <cellStyle name="Обычный 2 2"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Финансовый 2" xfId="66"/>
    <cellStyle name="Финансовый 2 2" xfId="67"/>
    <cellStyle name="Comma" xfId="68"/>
    <cellStyle name="Comma [0]" xfId="69"/>
    <cellStyle name="Фінансовий 2" xfId="70"/>
    <cellStyle name="Фінансовий 3" xfId="71"/>
    <cellStyle name="Фінансовий 4" xfId="72"/>
    <cellStyle name="Фінансовий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1603</v>
      </c>
      <c r="E1" s="126">
        <v>1603</v>
      </c>
      <c r="F1" s="126">
        <v>1603</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1346</v>
      </c>
      <c r="D34" s="146">
        <f aca="true" t="shared" si="3" ref="D34:K34">SUM(D35,D42,D43,D44)</f>
        <v>12414628.5458</v>
      </c>
      <c r="E34" s="130">
        <f t="shared" si="3"/>
        <v>938</v>
      </c>
      <c r="F34" s="146">
        <f t="shared" si="3"/>
        <v>9228562.040000001</v>
      </c>
      <c r="G34" s="130">
        <f t="shared" si="3"/>
        <v>43</v>
      </c>
      <c r="H34" s="146">
        <f t="shared" si="3"/>
        <v>73342.06</v>
      </c>
      <c r="I34" s="130">
        <f t="shared" si="3"/>
        <v>3</v>
      </c>
      <c r="J34" s="146">
        <f t="shared" si="3"/>
        <v>30799.88</v>
      </c>
      <c r="K34" s="130">
        <f t="shared" si="3"/>
        <v>543</v>
      </c>
      <c r="L34" s="146">
        <f>SUM(L35,L42,L43,L44)</f>
        <v>1383371.8901</v>
      </c>
    </row>
    <row r="35" spans="1:12" ht="21" customHeight="1">
      <c r="A35" s="117">
        <v>30</v>
      </c>
      <c r="B35" s="120" t="s">
        <v>130</v>
      </c>
      <c r="C35" s="131">
        <f>SUM(C36,C39)</f>
        <v>1276</v>
      </c>
      <c r="D35" s="147">
        <f>SUM(D36,D39)</f>
        <v>12384388.5458</v>
      </c>
      <c r="E35" s="131">
        <f aca="true" t="shared" si="4" ref="E35:L35">SUM(E36,E39)</f>
        <v>874</v>
      </c>
      <c r="F35" s="147">
        <f t="shared" si="4"/>
        <v>9199409.89</v>
      </c>
      <c r="G35" s="131">
        <f t="shared" si="4"/>
        <v>39</v>
      </c>
      <c r="H35" s="147">
        <f t="shared" si="4"/>
        <v>71488.66</v>
      </c>
      <c r="I35" s="131">
        <f t="shared" si="4"/>
        <v>3</v>
      </c>
      <c r="J35" s="147">
        <f t="shared" si="4"/>
        <v>30799.88</v>
      </c>
      <c r="K35" s="131">
        <f t="shared" si="4"/>
        <v>540</v>
      </c>
      <c r="L35" s="147">
        <f t="shared" si="4"/>
        <v>1381931.8901</v>
      </c>
    </row>
    <row r="36" spans="1:12" ht="19.5" customHeight="1">
      <c r="A36" s="117">
        <v>31</v>
      </c>
      <c r="B36" s="120" t="s">
        <v>131</v>
      </c>
      <c r="C36" s="132">
        <v>728</v>
      </c>
      <c r="D36" s="148">
        <v>11474135.5858</v>
      </c>
      <c r="E36" s="133">
        <v>372</v>
      </c>
      <c r="F36" s="149">
        <v>8336646.17</v>
      </c>
      <c r="G36" s="132">
        <v>5</v>
      </c>
      <c r="H36" s="148">
        <v>8661.93</v>
      </c>
      <c r="I36" s="134">
        <v>3</v>
      </c>
      <c r="J36" s="153">
        <v>30799.88</v>
      </c>
      <c r="K36" s="133">
        <v>421</v>
      </c>
      <c r="L36" s="149">
        <v>1227051.8901</v>
      </c>
    </row>
    <row r="37" spans="1:12" ht="16.5" customHeight="1">
      <c r="A37" s="117">
        <v>32</v>
      </c>
      <c r="B37" s="121" t="s">
        <v>132</v>
      </c>
      <c r="C37" s="132">
        <v>630</v>
      </c>
      <c r="D37" s="148">
        <v>11368999.1711</v>
      </c>
      <c r="E37" s="133">
        <v>286</v>
      </c>
      <c r="F37" s="149">
        <v>8094775.3</v>
      </c>
      <c r="G37" s="132">
        <v>4</v>
      </c>
      <c r="H37" s="148">
        <v>7146.41</v>
      </c>
      <c r="I37" s="134">
        <v>2</v>
      </c>
      <c r="J37" s="153">
        <v>30358.92</v>
      </c>
      <c r="K37" s="133">
        <v>402</v>
      </c>
      <c r="L37" s="149">
        <v>1212148.0476</v>
      </c>
    </row>
    <row r="38" spans="1:12" ht="16.5" customHeight="1">
      <c r="A38" s="117">
        <v>33</v>
      </c>
      <c r="B38" s="121" t="s">
        <v>115</v>
      </c>
      <c r="C38" s="132">
        <v>98</v>
      </c>
      <c r="D38" s="148">
        <v>105136.4147</v>
      </c>
      <c r="E38" s="133">
        <v>86</v>
      </c>
      <c r="F38" s="149">
        <v>241870.87</v>
      </c>
      <c r="G38" s="132">
        <v>1</v>
      </c>
      <c r="H38" s="148">
        <v>1515.52</v>
      </c>
      <c r="I38" s="134">
        <v>1</v>
      </c>
      <c r="J38" s="153">
        <v>440.96</v>
      </c>
      <c r="K38" s="133">
        <v>19</v>
      </c>
      <c r="L38" s="149">
        <v>14903.8425</v>
      </c>
    </row>
    <row r="39" spans="1:12" ht="21" customHeight="1">
      <c r="A39" s="117">
        <v>34</v>
      </c>
      <c r="B39" s="120" t="s">
        <v>133</v>
      </c>
      <c r="C39" s="132">
        <v>548</v>
      </c>
      <c r="D39" s="148">
        <v>910252.96</v>
      </c>
      <c r="E39" s="133">
        <v>502</v>
      </c>
      <c r="F39" s="149">
        <v>862763.72</v>
      </c>
      <c r="G39" s="132">
        <v>34</v>
      </c>
      <c r="H39" s="148">
        <v>62826.73</v>
      </c>
      <c r="I39" s="134">
        <v>0</v>
      </c>
      <c r="J39" s="153">
        <v>0</v>
      </c>
      <c r="K39" s="133">
        <v>119</v>
      </c>
      <c r="L39" s="149">
        <v>154880</v>
      </c>
    </row>
    <row r="40" spans="1:12" ht="30" customHeight="1">
      <c r="A40" s="117">
        <v>35</v>
      </c>
      <c r="B40" s="121" t="s">
        <v>134</v>
      </c>
      <c r="C40" s="132">
        <v>245</v>
      </c>
      <c r="D40" s="148">
        <v>627816.95</v>
      </c>
      <c r="E40" s="133">
        <v>275</v>
      </c>
      <c r="F40" s="149">
        <v>685535.9</v>
      </c>
      <c r="G40" s="132">
        <v>12</v>
      </c>
      <c r="H40" s="148">
        <v>22564.68</v>
      </c>
      <c r="I40" s="134">
        <v>0</v>
      </c>
      <c r="J40" s="153">
        <v>0</v>
      </c>
      <c r="K40" s="133">
        <v>21</v>
      </c>
      <c r="L40" s="149">
        <v>51200</v>
      </c>
    </row>
    <row r="41" spans="1:12" ht="21" customHeight="1">
      <c r="A41" s="117">
        <v>36</v>
      </c>
      <c r="B41" s="121" t="s">
        <v>118</v>
      </c>
      <c r="C41" s="132">
        <v>303</v>
      </c>
      <c r="D41" s="148">
        <v>282436.01</v>
      </c>
      <c r="E41" s="133">
        <v>227</v>
      </c>
      <c r="F41" s="149">
        <v>177227.82</v>
      </c>
      <c r="G41" s="132">
        <v>22</v>
      </c>
      <c r="H41" s="148">
        <v>40262.05</v>
      </c>
      <c r="I41" s="134">
        <v>0</v>
      </c>
      <c r="J41" s="153">
        <v>0</v>
      </c>
      <c r="K41" s="133">
        <v>98</v>
      </c>
      <c r="L41" s="149">
        <v>103680</v>
      </c>
    </row>
    <row r="42" spans="1:12" ht="45" customHeight="1">
      <c r="A42" s="117">
        <v>37</v>
      </c>
      <c r="B42" s="120" t="s">
        <v>135</v>
      </c>
      <c r="C42" s="132">
        <v>0</v>
      </c>
      <c r="D42" s="148">
        <v>0</v>
      </c>
      <c r="E42" s="133">
        <v>0</v>
      </c>
      <c r="F42" s="149">
        <v>0</v>
      </c>
      <c r="G42" s="132">
        <v>0</v>
      </c>
      <c r="H42" s="148">
        <v>0</v>
      </c>
      <c r="I42" s="134">
        <v>0</v>
      </c>
      <c r="J42" s="153">
        <v>0</v>
      </c>
      <c r="K42" s="133">
        <v>0</v>
      </c>
      <c r="L42" s="149">
        <v>0</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70</v>
      </c>
      <c r="D44" s="148">
        <v>30240</v>
      </c>
      <c r="E44" s="133">
        <v>64</v>
      </c>
      <c r="F44" s="149">
        <v>29152.15</v>
      </c>
      <c r="G44" s="132">
        <v>4</v>
      </c>
      <c r="H44" s="148">
        <v>1853.4</v>
      </c>
      <c r="I44" s="134">
        <v>0</v>
      </c>
      <c r="J44" s="153">
        <v>0</v>
      </c>
      <c r="K44" s="133">
        <v>3</v>
      </c>
      <c r="L44" s="149">
        <v>1440</v>
      </c>
    </row>
    <row r="45" spans="1:12" ht="21.75" customHeight="1">
      <c r="A45" s="117">
        <v>40</v>
      </c>
      <c r="B45" s="119" t="s">
        <v>137</v>
      </c>
      <c r="C45" s="130">
        <f>SUM(C46:C51)</f>
        <v>40</v>
      </c>
      <c r="D45" s="146">
        <f aca="true" t="shared" si="5" ref="D45:L45">SUM(D46:D51)</f>
        <v>1358.4</v>
      </c>
      <c r="E45" s="130">
        <f t="shared" si="5"/>
        <v>39</v>
      </c>
      <c r="F45" s="146">
        <f t="shared" si="5"/>
        <v>1560.65</v>
      </c>
      <c r="G45" s="130">
        <f t="shared" si="5"/>
        <v>0</v>
      </c>
      <c r="H45" s="146">
        <f t="shared" si="5"/>
        <v>0</v>
      </c>
      <c r="I45" s="130">
        <f t="shared" si="5"/>
        <v>0</v>
      </c>
      <c r="J45" s="146">
        <f t="shared" si="5"/>
        <v>0</v>
      </c>
      <c r="K45" s="130">
        <f t="shared" si="5"/>
        <v>1</v>
      </c>
      <c r="L45" s="146">
        <f t="shared" si="5"/>
        <v>48</v>
      </c>
    </row>
    <row r="46" spans="1:12" ht="18.75" customHeight="1">
      <c r="A46" s="117">
        <v>41</v>
      </c>
      <c r="B46" s="120" t="s">
        <v>20</v>
      </c>
      <c r="C46" s="131">
        <v>9</v>
      </c>
      <c r="D46" s="147">
        <v>153.6</v>
      </c>
      <c r="E46" s="135">
        <v>9</v>
      </c>
      <c r="F46" s="150">
        <v>192.03</v>
      </c>
      <c r="G46" s="131">
        <v>0</v>
      </c>
      <c r="H46" s="148">
        <v>0</v>
      </c>
      <c r="I46" s="134">
        <v>0</v>
      </c>
      <c r="J46" s="153">
        <v>0</v>
      </c>
      <c r="K46" s="135">
        <v>0</v>
      </c>
      <c r="L46" s="150">
        <v>0</v>
      </c>
    </row>
    <row r="47" spans="1:12" ht="21" customHeight="1">
      <c r="A47" s="117">
        <v>42</v>
      </c>
      <c r="B47" s="120" t="s">
        <v>21</v>
      </c>
      <c r="C47" s="131">
        <v>3</v>
      </c>
      <c r="D47" s="147">
        <v>144</v>
      </c>
      <c r="E47" s="135">
        <v>2</v>
      </c>
      <c r="F47" s="150">
        <v>96</v>
      </c>
      <c r="G47" s="131">
        <v>0</v>
      </c>
      <c r="H47" s="148">
        <v>0</v>
      </c>
      <c r="I47" s="134">
        <v>0</v>
      </c>
      <c r="J47" s="153">
        <v>0</v>
      </c>
      <c r="K47" s="135">
        <v>1</v>
      </c>
      <c r="L47" s="150">
        <v>48</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9</v>
      </c>
      <c r="D49" s="147">
        <v>432</v>
      </c>
      <c r="E49" s="135">
        <v>9</v>
      </c>
      <c r="F49" s="150">
        <v>432</v>
      </c>
      <c r="G49" s="131">
        <v>0</v>
      </c>
      <c r="H49" s="148">
        <v>0</v>
      </c>
      <c r="I49" s="134">
        <v>0</v>
      </c>
      <c r="J49" s="153">
        <v>0</v>
      </c>
      <c r="K49" s="135">
        <v>0</v>
      </c>
      <c r="L49" s="150">
        <v>0</v>
      </c>
    </row>
    <row r="50" spans="1:12" ht="76.5" customHeight="1">
      <c r="A50" s="117">
        <v>45</v>
      </c>
      <c r="B50" s="120" t="s">
        <v>138</v>
      </c>
      <c r="C50" s="131">
        <v>3</v>
      </c>
      <c r="D50" s="147">
        <v>115.2</v>
      </c>
      <c r="E50" s="135">
        <v>3</v>
      </c>
      <c r="F50" s="150">
        <v>115.21</v>
      </c>
      <c r="G50" s="131">
        <v>0</v>
      </c>
      <c r="H50" s="148">
        <v>0</v>
      </c>
      <c r="I50" s="134">
        <v>0</v>
      </c>
      <c r="J50" s="153">
        <v>0</v>
      </c>
      <c r="K50" s="135">
        <v>0</v>
      </c>
      <c r="L50" s="150">
        <v>0</v>
      </c>
    </row>
    <row r="51" spans="1:12" ht="24" customHeight="1">
      <c r="A51" s="117">
        <v>46</v>
      </c>
      <c r="B51" s="120" t="s">
        <v>139</v>
      </c>
      <c r="C51" s="131">
        <v>16</v>
      </c>
      <c r="D51" s="147">
        <v>513.6</v>
      </c>
      <c r="E51" s="135">
        <v>16</v>
      </c>
      <c r="F51" s="150">
        <v>725.41</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1386</v>
      </c>
      <c r="D53" s="146">
        <f t="shared" si="6"/>
        <v>12415986.9458</v>
      </c>
      <c r="E53" s="130">
        <f t="shared" si="6"/>
        <v>977</v>
      </c>
      <c r="F53" s="146">
        <f t="shared" si="6"/>
        <v>9230122.690000001</v>
      </c>
      <c r="G53" s="130">
        <f t="shared" si="6"/>
        <v>43</v>
      </c>
      <c r="H53" s="146">
        <f t="shared" si="6"/>
        <v>73342.06</v>
      </c>
      <c r="I53" s="130">
        <f t="shared" si="6"/>
        <v>3</v>
      </c>
      <c r="J53" s="146">
        <f t="shared" si="6"/>
        <v>30799.88</v>
      </c>
      <c r="K53" s="130">
        <f>SUM(K6,K25,K34,K45,K52)</f>
        <v>544</v>
      </c>
      <c r="L53" s="146">
        <f t="shared" si="6"/>
        <v>1383419.8901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&amp;L867908A3</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&amp;L867908A3</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543</v>
      </c>
      <c r="F4" s="142">
        <f>SUM(F5:F25)</f>
        <v>1382139.8901</v>
      </c>
    </row>
    <row r="5" spans="1:6" ht="20.25" customHeight="1">
      <c r="A5" s="97">
        <v>2</v>
      </c>
      <c r="B5" s="178" t="s">
        <v>96</v>
      </c>
      <c r="C5" s="179"/>
      <c r="D5" s="180"/>
      <c r="E5" s="141">
        <v>74</v>
      </c>
      <c r="F5" s="143">
        <v>74071.8425</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0</v>
      </c>
      <c r="F11" s="143">
        <v>0</v>
      </c>
    </row>
    <row r="12" spans="1:6" ht="30.75" customHeight="1">
      <c r="A12" s="97">
        <v>9</v>
      </c>
      <c r="B12" s="178" t="s">
        <v>82</v>
      </c>
      <c r="C12" s="179"/>
      <c r="D12" s="180"/>
      <c r="E12" s="141">
        <v>1</v>
      </c>
      <c r="F12" s="143">
        <v>1280</v>
      </c>
    </row>
    <row r="13" spans="1:6" ht="18" customHeight="1">
      <c r="A13" s="97">
        <v>10</v>
      </c>
      <c r="B13" s="178" t="s">
        <v>103</v>
      </c>
      <c r="C13" s="179"/>
      <c r="D13" s="180"/>
      <c r="E13" s="141">
        <v>6</v>
      </c>
      <c r="F13" s="143">
        <v>4480</v>
      </c>
    </row>
    <row r="14" spans="1:6" ht="17.25" customHeight="1">
      <c r="A14" s="97">
        <v>11</v>
      </c>
      <c r="B14" s="178" t="s">
        <v>104</v>
      </c>
      <c r="C14" s="179"/>
      <c r="D14" s="180"/>
      <c r="E14" s="141">
        <v>11</v>
      </c>
      <c r="F14" s="143">
        <v>12000</v>
      </c>
    </row>
    <row r="15" spans="1:6" ht="17.25" customHeight="1">
      <c r="A15" s="97">
        <v>12</v>
      </c>
      <c r="B15" s="178" t="s">
        <v>105</v>
      </c>
      <c r="C15" s="179"/>
      <c r="D15" s="180"/>
      <c r="E15" s="141">
        <v>0</v>
      </c>
      <c r="F15" s="143">
        <v>0</v>
      </c>
    </row>
    <row r="16" spans="1:6" ht="30" customHeight="1">
      <c r="A16" s="97">
        <v>13</v>
      </c>
      <c r="B16" s="178" t="s">
        <v>106</v>
      </c>
      <c r="C16" s="179"/>
      <c r="D16" s="180"/>
      <c r="E16" s="141">
        <v>1</v>
      </c>
      <c r="F16" s="143">
        <v>640</v>
      </c>
    </row>
    <row r="17" spans="1:6" ht="20.25" customHeight="1">
      <c r="A17" s="97">
        <v>14</v>
      </c>
      <c r="B17" s="178" t="s">
        <v>107</v>
      </c>
      <c r="C17" s="179"/>
      <c r="D17" s="180"/>
      <c r="E17" s="141">
        <v>28</v>
      </c>
      <c r="F17" s="143">
        <v>27920</v>
      </c>
    </row>
    <row r="18" spans="1:6" ht="27" customHeight="1">
      <c r="A18" s="97">
        <v>15</v>
      </c>
      <c r="B18" s="178" t="s">
        <v>108</v>
      </c>
      <c r="C18" s="179"/>
      <c r="D18" s="180"/>
      <c r="E18" s="141">
        <v>0</v>
      </c>
      <c r="F18" s="143">
        <v>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0</v>
      </c>
      <c r="F21" s="143">
        <v>0</v>
      </c>
    </row>
    <row r="22" spans="1:6" ht="62.25" customHeight="1">
      <c r="A22" s="97">
        <v>19</v>
      </c>
      <c r="B22" s="181" t="s">
        <v>144</v>
      </c>
      <c r="C22" s="181"/>
      <c r="D22" s="181"/>
      <c r="E22" s="141">
        <v>0</v>
      </c>
      <c r="F22" s="143">
        <v>0</v>
      </c>
    </row>
    <row r="23" spans="1:6" ht="31.5" customHeight="1">
      <c r="A23" s="97">
        <v>20</v>
      </c>
      <c r="B23" s="178" t="s">
        <v>145</v>
      </c>
      <c r="C23" s="179"/>
      <c r="D23" s="180"/>
      <c r="E23" s="141">
        <v>413</v>
      </c>
      <c r="F23" s="143">
        <v>1247348.0476</v>
      </c>
    </row>
    <row r="24" spans="1:6" ht="31.5" customHeight="1">
      <c r="A24" s="97">
        <v>21</v>
      </c>
      <c r="B24" s="178" t="s">
        <v>146</v>
      </c>
      <c r="C24" s="179"/>
      <c r="D24" s="180"/>
      <c r="E24" s="141">
        <v>1</v>
      </c>
      <c r="F24" s="143">
        <v>1600</v>
      </c>
    </row>
    <row r="25" spans="1:6" ht="48.75" customHeight="1">
      <c r="A25" s="97">
        <v>22</v>
      </c>
      <c r="B25" s="178" t="s">
        <v>147</v>
      </c>
      <c r="C25" s="179"/>
      <c r="D25" s="180"/>
      <c r="E25" s="141">
        <v>8</v>
      </c>
      <c r="F25" s="143">
        <v>12800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28.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v>43013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&amp;L867908A3</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155</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153</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154</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&amp;L867908A3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2017-02-06T12:35:50Z</cp:lastPrinted>
  <dcterms:created xsi:type="dcterms:W3CDTF">1996-10-08T23:32:33Z</dcterms:created>
  <dcterms:modified xsi:type="dcterms:W3CDTF">2017-11-06T07:26:25Z</dcterms:modified>
  <cp:category/>
  <cp:version/>
  <cp:contentType/>
  <cp:contentStatus/>
</cp:coreProperties>
</file>