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<sst xmlns="http://schemas.openxmlformats.org/spreadsheetml/2006/main" count="317" uniqueCount="256">
  <si>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</si>
  <si>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</si>
  <si>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</si>
  <si>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</si>
  <si>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</si>
  <si>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</si>
  <si>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</si>
  <si>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</si>
  <si>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</si>
  <si>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</si>
  <si>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</si>
  <si>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</si>
  <si>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</si>
  <si>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</si>
  <si>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</si>
  <si>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</si>
  <si>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</si>
  <si>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</si>
  <si>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</si>
  <si>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</si>
  <si>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</si>
  <si>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</si>
  <si>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</si>
  <si>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</si>
  <si>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</si>
  <si>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</si>
  <si>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</si>
  <si>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</si>
  <si>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</si>
  <si>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</si>
  <si>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</si>
  <si>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</si>
  <si>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</si>
  <si>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</si>
  <si>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</si>
  <si>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</si>
  <si>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</si>
  <si>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</si>
  <si>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</si>
  <si>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</si>
  <si>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</si>
  <si>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</si>
  <si>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</si>
  <si>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</si>
  <si>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</si>
  <si>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</si>
  <si>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</si>
  <si>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</si>
  <si>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</si>
  <si>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</si>
  <si>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</si>
  <si>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</si>
  <si>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</si>
  <si>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</si>
  <si>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</si>
  <si>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</si>
  <si>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</si>
  <si>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</si>
  <si>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</si>
  <si>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</si>
  <si>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</si>
  <si>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</si>
  <si>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</si>
  <si>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</si>
  <si>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</si>
  <si>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</si>
  <si>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</si>
  <si>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</si>
  <si>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</si>
  <si>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</si>
  <si>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</si>
  <si>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</si>
  <si>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</si>
  <si>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</si>
  <si>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</si>
  <si>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</si>
  <si>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</si>
  <si>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</si>
  <si>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</si>
  <si>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</si>
  <si>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</si>
  <si>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</si>
  <si>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</si>
  <si>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</si>
  <si>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</si>
  <si>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</si>
  <si>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</si>
  <si>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</si>
  <si>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</si>
  <si>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</si>
  <si>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</si>
  <si>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</si>
  <si>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</si>
  <si>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</si>
  <si>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</si>
  <si>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</si>
  <si>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</si>
  <si>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</si>
  <si>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</si>
  <si>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</si>
  <si>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</si>
  <si>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</si>
  <si>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</si>
  <si>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</si>
  <si>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</si>
  <si>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</si>
  <si>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</si>
  <si>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</si>
  <si>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</si>
  <si>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</si>
  <si>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</si>
  <si>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</si>
  <si>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</si>
  <si>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</si>
  <si>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</si>
  <si>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</si>
  <si>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</si>
  <si>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</si>
  <si>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</si>
  <si>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</si>
  <si>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</si>
  <si>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</si>
  <si>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</si>
  <si>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</si>
  <si>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</si>
  <si>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</si>
  <si>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</si>
  <si>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</si>
  <si>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</si>
  <si>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</si>
  <si>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</si>
  <si>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</si>
  <si>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</si>
  <si>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</si>
  <si>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</si>
  <si>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</si>
  <si>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</si>
  <si>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</si>
  <si>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</si>
  <si>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</si>
  <si>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</si>
  <si>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</si>
  <si>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</si>
  <si>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</si>
  <si>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</si>
  <si>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</si>
  <si>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</si>
  <si>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</si>
  <si>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</si>
  <si>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</si>
  <si>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</si>
  <si>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</si>
  <si>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</si>
  <si>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</si>
  <si>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</si>
  <si>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</si>
  <si>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</si>
  <si>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</si>
  <si>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</si>
  <si>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</si>
  <si>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</si>
  <si>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</si>
  <si>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</si>
  <si>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</si>
  <si>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</si>
  <si>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</si>
  <si>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</si>
  <si>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</si>
  <si>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</si>
  <si>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</si>
  <si>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</si>
  <si>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</si>
  <si>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</si>
  <si>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</si>
  <si>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</si>
  <si>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</si>
  <si>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</si>
  <si>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</si>
  <si>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</si>
  <si>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</si>
  <si>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</si>
  <si>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</si>
  <si>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</si>
  <si>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</si>
  <si>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</si>
  <si>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</si>
  <si>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</si>
  <si>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</si>
  <si>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</si>
  <si>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</si>
  <si>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</si>
  <si>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</si>
  <si>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</si>
  <si>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</si>
  <si>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</si>
  <si>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</si>
  <si>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</si>
  <si>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</si>
  <si>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</si>
  <si>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</si>
  <si>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</si>
  <si>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</si>
  <si>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</si>
  <si>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</si>
  <si>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</si>
  <si>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</si>
  <si>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</si>
  <si>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</si>
  <si>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</si>
  <si>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</si>
  <si>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</si>
  <si>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</si>
  <si>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</si>
  <si>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</si>
  <si>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</si>
  <si>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</si>
  <si>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</si>
  <si>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</si>
  <si>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</si>
  <si>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</si>
  <si>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</si>
  <si>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</si>
  <si>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</si>
  <si>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</si>
  <si>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</si>
  <si>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</si>
  <si>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</si>
  <si>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</si>
  <si>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</si>
  <si>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</si>
  <si>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</si>
  <si>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</si>
  <si>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</si>
  <si>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</si>
  <si>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</si>
  <si>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</si>
  <si>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</si>
  <si>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</si>
  <si>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</si>
  <si>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</si>
  <si>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</si>
  <si>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</si>
  <si>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</si>
  <si>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</si>
  <si>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</si>
  <si>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</si>
  <si>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</si>
  <si>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С. А. Борискін</t>
  </si>
  <si>
    <t>В.М. Анікушин</t>
  </si>
  <si>
    <t>0362 63-64-06</t>
  </si>
  <si>
    <t>0362 26-04-98</t>
  </si>
  <si>
    <t>12 січня 2018 року</t>
  </si>
  <si>
    <t>inbox@adm.rv.court.gov.ua</t>
  </si>
  <si>
    <t>Рівненський окружний адміністративний суд</t>
  </si>
  <si>
    <t>33028, м. Рівне, вул. 16Липня, 87, м. Рівне</t>
  </si>
  <si>
    <t>2017 рік</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</si>
</sst>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4" fillId="33" borderId="10" applyNumberFormat="0" applyAlignment="0" applyProtection="0"/>
    <xf numFmtId="9" fontId="0" fillId="0" borderId="0" applyFont="0" applyFill="0" applyBorder="0" applyAlignment="0" applyProtection="0"/>
    <xf numFmtId="0" fontId="75" fillId="34" borderId="0" applyNumberFormat="0" applyBorder="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79" fillId="0" borderId="14" applyNumberFormat="0" applyFill="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80" fillId="41" borderId="15"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83" fillId="43" borderId="10" applyNumberFormat="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0" borderId="16" applyNumberFormat="0" applyFill="0" applyAlignment="0" applyProtection="0"/>
    <xf numFmtId="0" fontId="85" fillId="44" borderId="0" applyNumberFormat="0" applyBorder="0" applyAlignment="0" applyProtection="0"/>
    <xf numFmtId="0" fontId="0" fillId="45" borderId="17" applyNumberFormat="0" applyFont="0" applyAlignment="0" applyProtection="0"/>
    <xf numFmtId="0" fontId="86" fillId="43" borderId="18"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96"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96" applyFont="1" applyFill="1" applyBorder="1" applyAlignment="1">
      <alignment vertical="center" wrapText="1"/>
      <protection/>
    </xf>
    <xf numFmtId="0" fontId="44" fillId="0" borderId="26" xfId="96"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1" applyFont="1" applyBorder="1" applyAlignment="1">
      <alignment vertical="center"/>
      <protection/>
    </xf>
    <xf numFmtId="0" fontId="24" fillId="0" borderId="0" xfId="111" applyFont="1" applyBorder="1" applyAlignment="1">
      <alignment horizontal="left" vertical="center"/>
      <protection/>
    </xf>
    <xf numFmtId="0" fontId="0" fillId="0" borderId="0" xfId="111" applyBorder="1" applyAlignment="1">
      <alignment horizontal="left" vertical="center"/>
      <protection/>
    </xf>
    <xf numFmtId="0" fontId="20" fillId="0" borderId="0" xfId="111" applyFont="1" applyBorder="1" applyAlignment="1">
      <alignment horizontal="left" vertical="center"/>
      <protection/>
    </xf>
    <xf numFmtId="0" fontId="20" fillId="0" borderId="0" xfId="111" applyFont="1" applyBorder="1" applyAlignment="1">
      <alignment vertical="center"/>
      <protection/>
    </xf>
    <xf numFmtId="0" fontId="20" fillId="0" borderId="0" xfId="111" applyFont="1" applyBorder="1" applyAlignment="1">
      <alignment horizontal="center" vertical="center" wrapText="1"/>
      <protection/>
    </xf>
    <xf numFmtId="0" fontId="20" fillId="0" borderId="20" xfId="111" applyFont="1" applyBorder="1" applyAlignment="1">
      <alignment vertical="center" wrapText="1"/>
      <protection/>
    </xf>
    <xf numFmtId="0" fontId="20" fillId="0" borderId="0" xfId="111" applyFont="1" applyBorder="1" applyAlignment="1">
      <alignment vertical="center" wrapText="1"/>
      <protection/>
    </xf>
    <xf numFmtId="0" fontId="21" fillId="0" borderId="0" xfId="111" applyFont="1" applyBorder="1" applyAlignment="1">
      <alignment vertical="center" wrapText="1"/>
      <protection/>
    </xf>
    <xf numFmtId="0" fontId="28" fillId="0" borderId="0" xfId="111" applyFont="1" applyBorder="1" applyAlignment="1">
      <alignment horizontal="left" vertical="center" wrapText="1"/>
      <protection/>
    </xf>
    <xf numFmtId="0" fontId="0" fillId="0" borderId="0" xfId="111" applyBorder="1" applyAlignment="1">
      <alignment vertical="center" wrapText="1"/>
      <protection/>
    </xf>
    <xf numFmtId="0" fontId="0" fillId="0" borderId="0" xfId="111" applyBorder="1" applyAlignment="1">
      <alignment horizontal="left" vertical="center" wrapText="1"/>
      <protection/>
    </xf>
    <xf numFmtId="0" fontId="19" fillId="0" borderId="0" xfId="111"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96" applyFont="1" applyBorder="1" applyAlignment="1">
      <alignment horizontal="center" vertical="center" wrapText="1"/>
      <protection/>
    </xf>
    <xf numFmtId="0" fontId="91" fillId="0" borderId="25" xfId="96" applyFont="1" applyBorder="1" applyAlignment="1">
      <alignment horizontal="center" vertical="center" wrapText="1"/>
      <protection/>
    </xf>
    <xf numFmtId="0" fontId="91" fillId="0" borderId="24" xfId="96"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1" applyFont="1" applyBorder="1" applyAlignment="1">
      <alignment horizontal="left" vertical="center"/>
      <protection/>
    </xf>
    <xf numFmtId="0" fontId="20" fillId="0" borderId="23" xfId="111" applyFont="1" applyBorder="1" applyAlignment="1">
      <alignment horizontal="left" vertical="center"/>
      <protection/>
    </xf>
    <xf numFmtId="0" fontId="20" fillId="0" borderId="30" xfId="111" applyFont="1" applyBorder="1" applyAlignment="1">
      <alignment horizontal="left" vertical="center"/>
      <protection/>
    </xf>
    <xf numFmtId="0" fontId="60" fillId="0" borderId="20" xfId="111" applyFont="1" applyBorder="1" applyAlignment="1">
      <alignment horizontal="center" vertical="center" wrapText="1"/>
      <protection/>
    </xf>
    <xf numFmtId="0" fontId="60" fillId="0" borderId="0" xfId="111" applyFont="1" applyBorder="1" applyAlignment="1">
      <alignment horizontal="center" vertical="center" wrapText="1"/>
      <protection/>
    </xf>
    <xf numFmtId="0" fontId="60" fillId="0" borderId="33" xfId="111" applyFont="1" applyBorder="1" applyAlignment="1">
      <alignment horizontal="center" vertical="center" wrapText="1"/>
      <protection/>
    </xf>
    <xf numFmtId="0" fontId="60" fillId="0" borderId="29" xfId="111" applyFont="1" applyBorder="1" applyAlignment="1">
      <alignment horizontal="center" vertical="center" wrapText="1"/>
      <protection/>
    </xf>
    <xf numFmtId="0" fontId="60" fillId="0" borderId="23" xfId="111" applyFont="1" applyBorder="1" applyAlignment="1">
      <alignment horizontal="center" vertical="center" wrapText="1"/>
      <protection/>
    </xf>
    <xf numFmtId="0" fontId="60" fillId="0" borderId="30" xfId="111" applyFont="1" applyBorder="1" applyAlignment="1">
      <alignment horizontal="center" vertical="center" wrapText="1"/>
      <protection/>
    </xf>
    <xf numFmtId="0" fontId="20" fillId="0" borderId="0" xfId="111" applyFont="1" applyBorder="1" applyAlignment="1">
      <alignment horizontal="center" vertical="center" wrapText="1"/>
      <protection/>
    </xf>
    <xf numFmtId="0" fontId="21" fillId="0" borderId="0" xfId="111" applyFont="1" applyBorder="1" applyAlignment="1">
      <alignment horizontal="center" vertical="center" wrapText="1"/>
      <protection/>
    </xf>
    <xf numFmtId="0" fontId="19" fillId="0" borderId="31" xfId="111" applyFont="1" applyBorder="1" applyAlignment="1">
      <alignment horizontal="left" vertical="center" wrapText="1"/>
      <protection/>
    </xf>
    <xf numFmtId="0" fontId="19" fillId="0" borderId="21" xfId="111" applyFont="1" applyBorder="1" applyAlignment="1">
      <alignment horizontal="left" vertical="center" wrapText="1"/>
      <protection/>
    </xf>
    <xf numFmtId="0" fontId="19" fillId="0" borderId="32" xfId="111" applyFont="1" applyBorder="1" applyAlignment="1">
      <alignment horizontal="left" vertical="center" wrapText="1"/>
      <protection/>
    </xf>
    <xf numFmtId="0" fontId="20" fillId="0" borderId="20" xfId="111" applyFont="1" applyBorder="1" applyAlignment="1">
      <alignment horizontal="left" vertical="center" wrapText="1"/>
      <protection/>
    </xf>
    <xf numFmtId="0" fontId="20" fillId="0" borderId="0" xfId="111" applyFont="1" applyBorder="1" applyAlignment="1">
      <alignment horizontal="left" vertical="center" wrapText="1"/>
      <protection/>
    </xf>
    <xf numFmtId="0" fontId="20" fillId="0" borderId="27" xfId="111" applyFont="1" applyBorder="1" applyAlignment="1">
      <alignment horizontal="left" vertical="center" wrapText="1"/>
      <protection/>
    </xf>
    <xf numFmtId="0" fontId="20" fillId="0" borderId="28" xfId="111" applyFont="1" applyBorder="1" applyAlignment="1">
      <alignment horizontal="left" vertical="center" wrapText="1"/>
      <protection/>
    </xf>
    <xf numFmtId="0" fontId="20" fillId="0" borderId="19" xfId="111" applyFont="1" applyBorder="1" applyAlignment="1">
      <alignment horizontal="left" vertical="center" wrapText="1"/>
      <protection/>
    </xf>
    <xf numFmtId="0" fontId="20" fillId="0" borderId="19" xfId="111" applyFont="1" applyBorder="1" applyAlignment="1">
      <alignment horizontal="center" vertical="center" wrapText="1"/>
      <protection/>
    </xf>
    <xf numFmtId="0" fontId="21" fillId="0" borderId="0" xfId="111" applyFont="1" applyBorder="1" applyAlignment="1">
      <alignment horizontal="left" vertical="center" wrapText="1"/>
      <protection/>
    </xf>
    <xf numFmtId="0" fontId="20" fillId="0" borderId="31" xfId="111" applyFont="1" applyBorder="1" applyAlignment="1">
      <alignment horizontal="left" vertical="center" wrapText="1"/>
      <protection/>
    </xf>
    <xf numFmtId="0" fontId="20" fillId="0" borderId="21" xfId="111" applyFont="1" applyBorder="1" applyAlignment="1">
      <alignment horizontal="left" vertical="center" wrapText="1"/>
      <protection/>
    </xf>
    <xf numFmtId="0" fontId="20" fillId="0" borderId="32" xfId="111" applyFont="1" applyBorder="1" applyAlignment="1">
      <alignment horizontal="left" vertical="center" wrapText="1"/>
      <protection/>
    </xf>
    <xf numFmtId="0" fontId="20" fillId="0" borderId="29" xfId="111" applyFont="1" applyBorder="1" applyAlignment="1">
      <alignment horizontal="left" vertical="center" wrapText="1"/>
      <protection/>
    </xf>
    <xf numFmtId="0" fontId="20" fillId="0" borderId="23" xfId="111" applyFont="1" applyBorder="1" applyAlignment="1">
      <alignment horizontal="left" vertical="center" wrapText="1"/>
      <protection/>
    </xf>
    <xf numFmtId="0" fontId="20" fillId="0" borderId="30" xfId="111" applyFont="1" applyBorder="1" applyAlignment="1">
      <alignment horizontal="left" vertical="center" wrapText="1"/>
      <protection/>
    </xf>
    <xf numFmtId="0" fontId="20" fillId="0" borderId="31" xfId="111" applyFont="1" applyBorder="1" applyAlignment="1">
      <alignment horizontal="center" vertical="center" wrapText="1"/>
      <protection/>
    </xf>
    <xf numFmtId="0" fontId="20" fillId="0" borderId="21" xfId="111" applyFont="1" applyBorder="1" applyAlignment="1">
      <alignment horizontal="center" vertical="center" wrapText="1"/>
      <protection/>
    </xf>
    <xf numFmtId="0" fontId="20" fillId="0" borderId="32" xfId="111" applyFont="1" applyBorder="1" applyAlignment="1">
      <alignment horizontal="center" vertical="center" wrapText="1"/>
      <protection/>
    </xf>
    <xf numFmtId="0" fontId="20" fillId="0" borderId="29" xfId="111" applyFont="1" applyBorder="1" applyAlignment="1">
      <alignment horizontal="center" vertical="center" wrapText="1"/>
      <protection/>
    </xf>
    <xf numFmtId="0" fontId="20" fillId="0" borderId="23" xfId="111" applyFont="1" applyBorder="1" applyAlignment="1">
      <alignment horizontal="center" vertical="center" wrapText="1"/>
      <protection/>
    </xf>
    <xf numFmtId="0" fontId="20" fillId="0" borderId="30" xfId="111" applyFont="1" applyBorder="1" applyAlignment="1">
      <alignment horizontal="center" vertical="center" wrapText="1"/>
      <protection/>
    </xf>
    <xf numFmtId="0" fontId="20" fillId="0" borderId="20" xfId="111" applyFont="1" applyBorder="1" applyAlignment="1">
      <alignment horizontal="center" vertical="center" wrapText="1"/>
      <protection/>
    </xf>
    <xf numFmtId="0" fontId="20" fillId="0" borderId="0" xfId="111" applyFont="1" applyBorder="1" applyAlignment="1">
      <alignment horizontal="center" vertical="center"/>
      <protection/>
    </xf>
    <xf numFmtId="0" fontId="20" fillId="0" borderId="20" xfId="111" applyFont="1" applyBorder="1" applyAlignment="1">
      <alignment horizontal="center" vertical="center" wrapText="1"/>
      <protection/>
    </xf>
    <xf numFmtId="0" fontId="28" fillId="0" borderId="0" xfId="111" applyFont="1" applyBorder="1" applyAlignment="1">
      <alignment horizontal="center" vertical="center" wrapText="1"/>
      <protection/>
    </xf>
    <xf numFmtId="0" fontId="20" fillId="0" borderId="26" xfId="111" applyFont="1" applyBorder="1" applyAlignment="1">
      <alignment horizontal="left" vertical="center" wrapText="1"/>
      <protection/>
    </xf>
    <xf numFmtId="0" fontId="20" fillId="0" borderId="26" xfId="111" applyFont="1" applyBorder="1" applyAlignment="1">
      <alignment horizontal="center" vertical="center" wrapText="1"/>
      <protection/>
    </xf>
    <xf numFmtId="0" fontId="20" fillId="0" borderId="27" xfId="111" applyFont="1" applyBorder="1" applyAlignment="1">
      <alignment horizontal="center" vertical="center" wrapText="1"/>
      <protection/>
    </xf>
    <xf numFmtId="0" fontId="20" fillId="0" borderId="28" xfId="111" applyFont="1" applyBorder="1" applyAlignment="1">
      <alignment horizontal="center" vertical="center" wrapText="1"/>
      <protection/>
    </xf>
    <xf numFmtId="0" fontId="19" fillId="0" borderId="0" xfId="111" applyFont="1" applyBorder="1" applyAlignment="1">
      <alignment horizontal="center" vertical="center"/>
      <protection/>
    </xf>
    <xf numFmtId="0" fontId="18" fillId="0" borderId="0" xfId="111" applyFont="1" applyBorder="1" applyAlignment="1">
      <alignment horizontal="center" vertical="center" wrapText="1"/>
      <protection/>
    </xf>
    <xf numFmtId="0" fontId="29" fillId="0" borderId="0" xfId="111" applyFont="1" applyBorder="1" applyAlignment="1">
      <alignment horizontal="center" vertical="center"/>
      <protection/>
    </xf>
    <xf numFmtId="0" fontId="43" fillId="0" borderId="0" xfId="111" applyFont="1" applyBorder="1" applyAlignment="1">
      <alignment horizontal="center" vertical="center"/>
      <protection/>
    </xf>
    <xf numFmtId="0" fontId="19" fillId="0" borderId="0" xfId="111"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колірна тема 1" xfId="27"/>
    <cellStyle name="20% – колірна тема 2" xfId="28"/>
    <cellStyle name="20% – колірна тема 3" xfId="29"/>
    <cellStyle name="20% – колірна тема 4" xfId="30"/>
    <cellStyle name="20% – колірна тема 5" xfId="31"/>
    <cellStyle name="20% – колірна тема 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колірна тема 1" xfId="45"/>
    <cellStyle name="40% – колірна тема 2" xfId="46"/>
    <cellStyle name="40% – колірна тема 3" xfId="47"/>
    <cellStyle name="40% – колірна тема 4" xfId="48"/>
    <cellStyle name="40% – колірна тема 5" xfId="49"/>
    <cellStyle name="40% – колірна тема 6" xfId="50"/>
    <cellStyle name="60% - Accent1" xfId="51"/>
    <cellStyle name="60% - Accent2" xfId="52"/>
    <cellStyle name="60% - Accent3" xfId="53"/>
    <cellStyle name="60% - Accent4" xfId="54"/>
    <cellStyle name="60% - Accent5" xfId="55"/>
    <cellStyle name="60% - Accent6" xfId="56"/>
    <cellStyle name="60% – колірна тема 1" xfId="57"/>
    <cellStyle name="60% – колірна тема 2" xfId="58"/>
    <cellStyle name="60% – колірна тема 3" xfId="59"/>
    <cellStyle name="60% – колірна тема 4" xfId="60"/>
    <cellStyle name="60% – колірна тема 5" xfId="61"/>
    <cellStyle name="60% – колірна тема 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Ввід" xfId="86"/>
    <cellStyle name="Percent" xfId="87"/>
    <cellStyle name="Гарний" xfId="88"/>
    <cellStyle name="Hyperlink" xfId="89"/>
    <cellStyle name="Currency" xfId="90"/>
    <cellStyle name="Currency [0]" xfId="91"/>
    <cellStyle name="Заголовок 1" xfId="92"/>
    <cellStyle name="Заголовок 2" xfId="93"/>
    <cellStyle name="Заголовок 3" xfId="94"/>
    <cellStyle name="Заголовок 4" xfId="95"/>
    <cellStyle name="Звичайний 2" xfId="96"/>
    <cellStyle name="Звичайний 2 2" xfId="97"/>
    <cellStyle name="Звичайний 3" xfId="98"/>
    <cellStyle name="Звичайний 4" xfId="99"/>
    <cellStyle name="Зв'язана клітинка" xfId="100"/>
    <cellStyle name="Колірна тема 1" xfId="101"/>
    <cellStyle name="Колірна тема 2" xfId="102"/>
    <cellStyle name="Колірна тема 3" xfId="103"/>
    <cellStyle name="Колірна тема 4" xfId="104"/>
    <cellStyle name="Колірна тема 5" xfId="105"/>
    <cellStyle name="Колірна тема 6" xfId="106"/>
    <cellStyle name="Контрольна клітинка" xfId="107"/>
    <cellStyle name="Назва" xfId="108"/>
    <cellStyle name="Нейтральний" xfId="109"/>
    <cellStyle name="Обчислення" xfId="110"/>
    <cellStyle name="Обычный 2" xfId="111"/>
    <cellStyle name="Обычный 2 2" xfId="112"/>
    <cellStyle name="Обычный 3" xfId="113"/>
    <cellStyle name="Обычный 4" xfId="114"/>
    <cellStyle name="Обычный 4 2" xfId="115"/>
    <cellStyle name="Обычный 4 2 2" xfId="116"/>
    <cellStyle name="Обычный 4 3" xfId="117"/>
    <cellStyle name="Обычный 4 4" xfId="118"/>
    <cellStyle name="Обычный 7 2" xfId="119"/>
    <cellStyle name="Followed Hyperlink" xfId="120"/>
    <cellStyle name="Підсумок" xfId="121"/>
    <cellStyle name="Поганий" xfId="122"/>
    <cellStyle name="Примітка" xfId="123"/>
    <cellStyle name="Результат" xfId="124"/>
    <cellStyle name="Текст попередження" xfId="125"/>
    <cellStyle name="Текст пояснення" xfId="126"/>
    <cellStyle name="Comma" xfId="127"/>
    <cellStyle name="Comma [0]"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1</v>
      </c>
      <c r="C1" s="142">
        <v>124</v>
      </c>
      <c r="D1" s="142">
        <v>4</v>
      </c>
      <c r="E1" s="141">
        <v>0</v>
      </c>
      <c r="F1" s="141">
        <v>1</v>
      </c>
      <c r="G1" s="141">
        <v>124</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2462</v>
      </c>
      <c r="F10" s="170">
        <v>2276</v>
      </c>
      <c r="G10" s="170">
        <v>2277</v>
      </c>
      <c r="H10" s="170">
        <v>326</v>
      </c>
      <c r="I10" s="170">
        <v>3</v>
      </c>
      <c r="J10" s="170">
        <v>59</v>
      </c>
      <c r="K10" s="170">
        <v>1877</v>
      </c>
      <c r="L10" s="170">
        <v>6</v>
      </c>
      <c r="M10" s="170">
        <v>185</v>
      </c>
      <c r="N10" s="170">
        <v>92</v>
      </c>
      <c r="O10" s="43"/>
      <c r="P10" s="43"/>
      <c r="Q10" s="43"/>
      <c r="R10" s="43"/>
      <c r="S10" s="43"/>
      <c r="T10" s="43"/>
      <c r="U10" s="43"/>
      <c r="V10" s="32"/>
    </row>
    <row r="11" spans="1:22" ht="18.75" customHeight="1">
      <c r="A11" s="101">
        <v>2</v>
      </c>
      <c r="B11" s="67"/>
      <c r="C11" s="215" t="s">
        <v>146</v>
      </c>
      <c r="D11" s="215"/>
      <c r="E11" s="171">
        <v>44</v>
      </c>
      <c r="F11" s="171">
        <v>44</v>
      </c>
      <c r="G11" s="171">
        <v>44</v>
      </c>
      <c r="H11" s="171">
        <v>7</v>
      </c>
      <c r="I11" s="171">
        <v>1</v>
      </c>
      <c r="J11" s="171">
        <v>0</v>
      </c>
      <c r="K11" s="171">
        <v>24</v>
      </c>
      <c r="L11" s="171">
        <v>0</v>
      </c>
      <c r="M11" s="171">
        <v>0</v>
      </c>
      <c r="N11" s="171">
        <v>0</v>
      </c>
      <c r="O11" s="43"/>
      <c r="P11" s="43"/>
      <c r="Q11" s="43"/>
      <c r="R11" s="43"/>
      <c r="S11" s="43"/>
      <c r="T11" s="43"/>
      <c r="U11" s="43"/>
      <c r="V11" s="32"/>
    </row>
    <row r="12" spans="1:21" ht="18.75" customHeight="1">
      <c r="A12" s="101">
        <v>3</v>
      </c>
      <c r="B12" s="67"/>
      <c r="C12" s="192" t="s">
        <v>177</v>
      </c>
      <c r="D12" s="192"/>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196"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767</v>
      </c>
      <c r="F15" s="170">
        <v>755</v>
      </c>
      <c r="G15" s="170">
        <v>725</v>
      </c>
      <c r="H15" s="170">
        <v>6</v>
      </c>
      <c r="I15" s="170">
        <v>17</v>
      </c>
      <c r="J15" s="170">
        <v>104</v>
      </c>
      <c r="K15" s="170">
        <v>593</v>
      </c>
      <c r="L15" s="170">
        <f>SUM(L16,L18:L21)</f>
        <v>56</v>
      </c>
      <c r="M15" s="170">
        <v>42</v>
      </c>
      <c r="N15" s="173" t="s">
        <v>154</v>
      </c>
      <c r="O15" s="81"/>
      <c r="P15" s="82"/>
      <c r="Q15" s="82"/>
      <c r="R15" s="82"/>
      <c r="S15" s="82"/>
      <c r="T15" s="82"/>
      <c r="U15" s="82"/>
    </row>
    <row r="16" spans="1:21" s="3" customFormat="1" ht="19.5" customHeight="1">
      <c r="A16" s="118">
        <v>7</v>
      </c>
      <c r="B16" s="119"/>
      <c r="C16" s="193" t="s">
        <v>140</v>
      </c>
      <c r="D16" s="69" t="s">
        <v>142</v>
      </c>
      <c r="E16" s="171">
        <v>1</v>
      </c>
      <c r="F16" s="171">
        <v>1</v>
      </c>
      <c r="G16" s="171">
        <v>1</v>
      </c>
      <c r="H16" s="172" t="s">
        <v>154</v>
      </c>
      <c r="I16" s="172" t="s">
        <v>154</v>
      </c>
      <c r="J16" s="171">
        <v>0</v>
      </c>
      <c r="K16" s="171">
        <v>1</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108</v>
      </c>
      <c r="F18" s="171">
        <v>102</v>
      </c>
      <c r="G18" s="171">
        <v>105</v>
      </c>
      <c r="H18" s="172" t="s">
        <v>154</v>
      </c>
      <c r="I18" s="172" t="s">
        <v>154</v>
      </c>
      <c r="J18" s="171">
        <v>74</v>
      </c>
      <c r="K18" s="171">
        <v>31</v>
      </c>
      <c r="L18" s="171">
        <v>7</v>
      </c>
      <c r="M18" s="171">
        <v>3</v>
      </c>
      <c r="N18" s="172" t="s">
        <v>154</v>
      </c>
      <c r="O18" s="120"/>
      <c r="P18" s="121"/>
      <c r="Q18" s="121"/>
      <c r="R18" s="24"/>
      <c r="S18" s="82"/>
      <c r="T18" s="82"/>
      <c r="U18" s="82"/>
    </row>
    <row r="19" spans="1:21" s="3" customFormat="1" ht="20.25" customHeight="1">
      <c r="A19" s="118">
        <v>10</v>
      </c>
      <c r="B19" s="119"/>
      <c r="C19" s="193"/>
      <c r="D19" s="69" t="s">
        <v>100</v>
      </c>
      <c r="E19" s="171">
        <v>1</v>
      </c>
      <c r="F19" s="171">
        <v>1</v>
      </c>
      <c r="G19" s="171">
        <v>1</v>
      </c>
      <c r="H19" s="172" t="s">
        <v>154</v>
      </c>
      <c r="I19" s="172" t="s">
        <v>154</v>
      </c>
      <c r="J19" s="171">
        <v>1</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10</v>
      </c>
      <c r="F20" s="171">
        <v>10</v>
      </c>
      <c r="G20" s="171">
        <v>10</v>
      </c>
      <c r="H20" s="172" t="s">
        <v>154</v>
      </c>
      <c r="I20" s="172" t="s">
        <v>154</v>
      </c>
      <c r="J20" s="171">
        <v>2</v>
      </c>
      <c r="K20" s="171">
        <v>8</v>
      </c>
      <c r="L20" s="171">
        <v>1</v>
      </c>
      <c r="M20" s="171">
        <v>0</v>
      </c>
      <c r="N20" s="172" t="s">
        <v>154</v>
      </c>
      <c r="O20" s="120"/>
      <c r="P20" s="121"/>
      <c r="Q20" s="121"/>
      <c r="R20" s="24"/>
      <c r="S20" s="82"/>
      <c r="T20" s="82"/>
      <c r="U20" s="82"/>
    </row>
    <row r="21" spans="1:21" s="3" customFormat="1" ht="21" customHeight="1">
      <c r="A21" s="118">
        <v>12</v>
      </c>
      <c r="B21" s="119"/>
      <c r="C21" s="193"/>
      <c r="D21" s="69" t="s">
        <v>122</v>
      </c>
      <c r="E21" s="171">
        <v>647</v>
      </c>
      <c r="F21" s="171">
        <v>641</v>
      </c>
      <c r="G21" s="171">
        <v>608</v>
      </c>
      <c r="H21" s="171">
        <v>6</v>
      </c>
      <c r="I21" s="171">
        <v>17</v>
      </c>
      <c r="J21" s="171">
        <v>27</v>
      </c>
      <c r="K21" s="171">
        <v>553</v>
      </c>
      <c r="L21" s="171">
        <v>48</v>
      </c>
      <c r="M21" s="171">
        <v>39</v>
      </c>
      <c r="N21" s="173" t="s">
        <v>154</v>
      </c>
      <c r="O21" s="120"/>
      <c r="P21" s="121"/>
      <c r="Q21" s="121"/>
      <c r="R21" s="24"/>
      <c r="S21" s="82"/>
      <c r="T21" s="82"/>
      <c r="U21" s="82"/>
    </row>
    <row r="22" spans="1:21" ht="30" customHeight="1">
      <c r="A22" s="101">
        <v>13</v>
      </c>
      <c r="B22" s="67"/>
      <c r="C22" s="192" t="s">
        <v>147</v>
      </c>
      <c r="D22" s="192"/>
      <c r="E22" s="174">
        <v>6</v>
      </c>
      <c r="F22" s="174">
        <v>3</v>
      </c>
      <c r="G22" s="174">
        <v>6</v>
      </c>
      <c r="H22" s="173" t="s">
        <v>154</v>
      </c>
      <c r="I22" s="173" t="s">
        <v>154</v>
      </c>
      <c r="J22" s="173" t="s">
        <v>154</v>
      </c>
      <c r="K22" s="173" t="s">
        <v>154</v>
      </c>
      <c r="L22" s="170">
        <v>0</v>
      </c>
      <c r="M22" s="174">
        <v>0</v>
      </c>
      <c r="N22" s="173" t="s">
        <v>154</v>
      </c>
      <c r="O22" s="43"/>
      <c r="P22" s="43"/>
      <c r="Q22" s="43"/>
      <c r="R22" s="43"/>
      <c r="S22" s="43"/>
      <c r="T22" s="43"/>
      <c r="U22" s="43"/>
    </row>
    <row r="23" spans="1:14" ht="20.25" customHeight="1">
      <c r="A23" s="101">
        <v>14</v>
      </c>
      <c r="B23" s="67"/>
      <c r="C23" s="219" t="s">
        <v>13</v>
      </c>
      <c r="D23" s="220"/>
      <c r="E23" s="175">
        <f>SUM(E10,E12,E15,E22)</f>
        <v>3235</v>
      </c>
      <c r="F23" s="175">
        <f>SUM(F10,F12,F15,F22)</f>
        <v>3034</v>
      </c>
      <c r="G23" s="175">
        <f>SUM(G10,G12,G15,G22)</f>
        <v>3008</v>
      </c>
      <c r="H23" s="175">
        <f>SUM(H10,H15)</f>
        <v>332</v>
      </c>
      <c r="I23" s="175">
        <f>SUM(I10,I15)</f>
        <v>20</v>
      </c>
      <c r="J23" s="175">
        <f>SUM(J10,J12,J15)</f>
        <v>163</v>
      </c>
      <c r="K23" s="175">
        <f>SUM(K10,K12,K15)</f>
        <v>2470</v>
      </c>
      <c r="L23" s="175">
        <f>SUM(L10,L12,L15,L22)</f>
        <v>62</v>
      </c>
      <c r="M23" s="175">
        <f>SUM(M10,M12,M15,M22)</f>
        <v>227</v>
      </c>
      <c r="N23" s="175">
        <f>SUM(N10)</f>
        <v>92</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2614</v>
      </c>
      <c r="G31" s="176">
        <v>1917</v>
      </c>
      <c r="H31" s="176">
        <v>2149</v>
      </c>
      <c r="I31" s="176">
        <v>1806</v>
      </c>
      <c r="J31" s="176">
        <v>1537</v>
      </c>
      <c r="K31" s="176">
        <v>80</v>
      </c>
      <c r="L31" s="176">
        <v>210</v>
      </c>
      <c r="M31" s="176">
        <v>1286</v>
      </c>
      <c r="N31" s="176">
        <v>465</v>
      </c>
      <c r="O31" s="116"/>
    </row>
    <row r="32" spans="1:14" ht="17.25" customHeight="1">
      <c r="A32" s="101">
        <v>2</v>
      </c>
      <c r="C32" s="215" t="s">
        <v>126</v>
      </c>
      <c r="D32" s="215"/>
      <c r="E32" s="215"/>
      <c r="F32" s="177">
        <v>24</v>
      </c>
      <c r="G32" s="177">
        <v>24</v>
      </c>
      <c r="H32" s="177">
        <v>24</v>
      </c>
      <c r="I32" s="177">
        <v>4</v>
      </c>
      <c r="J32" s="177">
        <v>4</v>
      </c>
      <c r="K32" s="177">
        <v>20</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&amp;L583A67C4&amp;Cмісцеві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2</v>
      </c>
      <c r="E8" s="178">
        <v>2</v>
      </c>
      <c r="F8" s="178">
        <v>1</v>
      </c>
      <c r="G8" s="178">
        <v>1</v>
      </c>
      <c r="H8" s="179">
        <v>0</v>
      </c>
      <c r="I8" s="179">
        <v>0</v>
      </c>
      <c r="J8" s="179">
        <v>1</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20</v>
      </c>
      <c r="D9" s="178">
        <v>31</v>
      </c>
      <c r="E9" s="178">
        <v>36</v>
      </c>
      <c r="F9" s="178">
        <v>28</v>
      </c>
      <c r="G9" s="178">
        <v>19</v>
      </c>
      <c r="H9" s="179">
        <v>3</v>
      </c>
      <c r="I9" s="179">
        <v>1</v>
      </c>
      <c r="J9" s="179">
        <v>4</v>
      </c>
      <c r="K9" s="179">
        <v>15</v>
      </c>
      <c r="L9" s="179">
        <v>9</v>
      </c>
      <c r="M9" s="183">
        <v>1544022</v>
      </c>
      <c r="N9" s="183">
        <v>1474022</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20</v>
      </c>
      <c r="D10" s="180">
        <v>30</v>
      </c>
      <c r="E10" s="180">
        <v>35</v>
      </c>
      <c r="F10" s="180">
        <v>27</v>
      </c>
      <c r="G10" s="180">
        <v>19</v>
      </c>
      <c r="H10" s="181">
        <v>3</v>
      </c>
      <c r="I10" s="181">
        <v>1</v>
      </c>
      <c r="J10" s="181">
        <v>4</v>
      </c>
      <c r="K10" s="181">
        <v>15</v>
      </c>
      <c r="L10" s="181">
        <v>9</v>
      </c>
      <c r="M10" s="184">
        <v>1544022</v>
      </c>
      <c r="N10" s="184">
        <v>1474022</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0</v>
      </c>
      <c r="E11" s="180">
        <v>0</v>
      </c>
      <c r="F11" s="180">
        <v>0</v>
      </c>
      <c r="G11" s="180">
        <v>0</v>
      </c>
      <c r="H11" s="181">
        <v>0</v>
      </c>
      <c r="I11" s="181">
        <v>0</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23</v>
      </c>
      <c r="D12" s="178">
        <v>63</v>
      </c>
      <c r="E12" s="178">
        <v>67</v>
      </c>
      <c r="F12" s="178">
        <v>55</v>
      </c>
      <c r="G12" s="178">
        <v>35</v>
      </c>
      <c r="H12" s="179">
        <v>0</v>
      </c>
      <c r="I12" s="179">
        <v>1</v>
      </c>
      <c r="J12" s="179">
        <v>11</v>
      </c>
      <c r="K12" s="179">
        <v>19</v>
      </c>
      <c r="L12" s="179">
        <v>2</v>
      </c>
      <c r="M12" s="183">
        <v>215257</v>
      </c>
      <c r="N12" s="183">
        <v>206715</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0</v>
      </c>
      <c r="D13" s="180">
        <v>13</v>
      </c>
      <c r="E13" s="180">
        <v>8</v>
      </c>
      <c r="F13" s="180">
        <v>6</v>
      </c>
      <c r="G13" s="180">
        <v>3</v>
      </c>
      <c r="H13" s="181">
        <v>0</v>
      </c>
      <c r="I13" s="181">
        <v>0</v>
      </c>
      <c r="J13" s="181">
        <v>2</v>
      </c>
      <c r="K13" s="181">
        <v>5</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2</v>
      </c>
      <c r="E14" s="180">
        <v>2</v>
      </c>
      <c r="F14" s="180">
        <v>2</v>
      </c>
      <c r="G14" s="180">
        <v>1</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0</v>
      </c>
      <c r="D15" s="180">
        <v>11</v>
      </c>
      <c r="E15" s="180">
        <v>6</v>
      </c>
      <c r="F15" s="180">
        <v>4</v>
      </c>
      <c r="G15" s="180">
        <v>2</v>
      </c>
      <c r="H15" s="181">
        <v>0</v>
      </c>
      <c r="I15" s="181">
        <v>0</v>
      </c>
      <c r="J15" s="181">
        <v>2</v>
      </c>
      <c r="K15" s="181">
        <v>5</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0</v>
      </c>
      <c r="E16" s="180">
        <v>0</v>
      </c>
      <c r="F16" s="180">
        <v>0</v>
      </c>
      <c r="G16" s="180">
        <v>0</v>
      </c>
      <c r="H16" s="181">
        <v>0</v>
      </c>
      <c r="I16" s="181">
        <v>0</v>
      </c>
      <c r="J16" s="181">
        <v>0</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1</v>
      </c>
      <c r="D22" s="180">
        <v>1</v>
      </c>
      <c r="E22" s="180">
        <v>2</v>
      </c>
      <c r="F22" s="180">
        <v>2</v>
      </c>
      <c r="G22" s="180">
        <v>1</v>
      </c>
      <c r="H22" s="181">
        <v>0</v>
      </c>
      <c r="I22" s="181">
        <v>0</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2</v>
      </c>
      <c r="D23" s="180">
        <v>0</v>
      </c>
      <c r="E23" s="180">
        <v>1</v>
      </c>
      <c r="F23" s="180">
        <v>1</v>
      </c>
      <c r="G23" s="180">
        <v>0</v>
      </c>
      <c r="H23" s="181">
        <v>0</v>
      </c>
      <c r="I23" s="181">
        <v>0</v>
      </c>
      <c r="J23" s="181">
        <v>0</v>
      </c>
      <c r="K23" s="181">
        <v>1</v>
      </c>
      <c r="L23" s="181">
        <v>1</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20</v>
      </c>
      <c r="D24" s="180">
        <v>49</v>
      </c>
      <c r="E24" s="180">
        <v>56</v>
      </c>
      <c r="F24" s="180">
        <v>46</v>
      </c>
      <c r="G24" s="180">
        <v>31</v>
      </c>
      <c r="H24" s="181">
        <v>0</v>
      </c>
      <c r="I24" s="181">
        <v>1</v>
      </c>
      <c r="J24" s="181">
        <v>9</v>
      </c>
      <c r="K24" s="181">
        <v>13</v>
      </c>
      <c r="L24" s="181">
        <v>1</v>
      </c>
      <c r="M24" s="184">
        <v>215257</v>
      </c>
      <c r="N24" s="184">
        <v>206715</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1</v>
      </c>
      <c r="E25" s="180">
        <v>1</v>
      </c>
      <c r="F25" s="180">
        <v>1</v>
      </c>
      <c r="G25" s="180">
        <v>1</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20</v>
      </c>
      <c r="D26" s="180">
        <v>46</v>
      </c>
      <c r="E26" s="180">
        <v>54</v>
      </c>
      <c r="F26" s="180">
        <v>44</v>
      </c>
      <c r="G26" s="180">
        <v>29</v>
      </c>
      <c r="H26" s="181">
        <v>0</v>
      </c>
      <c r="I26" s="181">
        <v>1</v>
      </c>
      <c r="J26" s="181">
        <v>9</v>
      </c>
      <c r="K26" s="181">
        <v>12</v>
      </c>
      <c r="L26" s="181">
        <v>1</v>
      </c>
      <c r="M26" s="184">
        <v>189270</v>
      </c>
      <c r="N26" s="184">
        <v>180728</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0</v>
      </c>
      <c r="E29" s="178">
        <v>0</v>
      </c>
      <c r="F29" s="178">
        <v>0</v>
      </c>
      <c r="G29" s="178">
        <v>0</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42</v>
      </c>
      <c r="D30" s="178">
        <v>94</v>
      </c>
      <c r="E30" s="178">
        <v>107</v>
      </c>
      <c r="F30" s="178">
        <v>80</v>
      </c>
      <c r="G30" s="178">
        <v>58</v>
      </c>
      <c r="H30" s="179">
        <v>2</v>
      </c>
      <c r="I30" s="179">
        <v>2</v>
      </c>
      <c r="J30" s="179">
        <v>23</v>
      </c>
      <c r="K30" s="179">
        <v>29</v>
      </c>
      <c r="L30" s="179">
        <v>2</v>
      </c>
      <c r="M30" s="183">
        <v>0</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32</v>
      </c>
      <c r="D31" s="180">
        <v>76</v>
      </c>
      <c r="E31" s="180">
        <v>83</v>
      </c>
      <c r="F31" s="180">
        <v>62</v>
      </c>
      <c r="G31" s="180">
        <v>46</v>
      </c>
      <c r="H31" s="181">
        <v>1</v>
      </c>
      <c r="I31" s="181">
        <v>2</v>
      </c>
      <c r="J31" s="181">
        <v>18</v>
      </c>
      <c r="K31" s="181">
        <v>25</v>
      </c>
      <c r="L31" s="181">
        <v>2</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2</v>
      </c>
      <c r="D32" s="180">
        <v>2</v>
      </c>
      <c r="E32" s="180">
        <v>3</v>
      </c>
      <c r="F32" s="180">
        <v>2</v>
      </c>
      <c r="G32" s="180">
        <v>0</v>
      </c>
      <c r="H32" s="181">
        <v>0</v>
      </c>
      <c r="I32" s="181">
        <v>0</v>
      </c>
      <c r="J32" s="181">
        <v>1</v>
      </c>
      <c r="K32" s="181">
        <v>1</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29</v>
      </c>
      <c r="D33" s="180">
        <v>74</v>
      </c>
      <c r="E33" s="180">
        <v>79</v>
      </c>
      <c r="F33" s="180">
        <v>59</v>
      </c>
      <c r="G33" s="180">
        <v>46</v>
      </c>
      <c r="H33" s="181">
        <v>1</v>
      </c>
      <c r="I33" s="181">
        <v>2</v>
      </c>
      <c r="J33" s="181">
        <v>17</v>
      </c>
      <c r="K33" s="181">
        <v>24</v>
      </c>
      <c r="L33" s="181">
        <v>2</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9</v>
      </c>
      <c r="D34" s="180">
        <v>14</v>
      </c>
      <c r="E34" s="180">
        <v>19</v>
      </c>
      <c r="F34" s="180">
        <v>15</v>
      </c>
      <c r="G34" s="180">
        <v>10</v>
      </c>
      <c r="H34" s="181">
        <v>1</v>
      </c>
      <c r="I34" s="181">
        <v>0</v>
      </c>
      <c r="J34" s="181">
        <v>3</v>
      </c>
      <c r="K34" s="181">
        <v>4</v>
      </c>
      <c r="L34" s="181">
        <v>0</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1</v>
      </c>
      <c r="E35" s="180">
        <v>0</v>
      </c>
      <c r="F35" s="180">
        <v>0</v>
      </c>
      <c r="G35" s="180">
        <v>0</v>
      </c>
      <c r="H35" s="181">
        <v>0</v>
      </c>
      <c r="I35" s="181">
        <v>0</v>
      </c>
      <c r="J35" s="181">
        <v>0</v>
      </c>
      <c r="K35" s="181">
        <v>1</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9</v>
      </c>
      <c r="D36" s="180">
        <v>9</v>
      </c>
      <c r="E36" s="180">
        <v>15</v>
      </c>
      <c r="F36" s="180">
        <v>14</v>
      </c>
      <c r="G36" s="180">
        <v>9</v>
      </c>
      <c r="H36" s="181">
        <v>0</v>
      </c>
      <c r="I36" s="181">
        <v>0</v>
      </c>
      <c r="J36" s="181">
        <v>1</v>
      </c>
      <c r="K36" s="181">
        <v>3</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1</v>
      </c>
      <c r="D39" s="180">
        <v>2</v>
      </c>
      <c r="E39" s="180">
        <v>3</v>
      </c>
      <c r="F39" s="180">
        <v>1</v>
      </c>
      <c r="G39" s="180">
        <v>1</v>
      </c>
      <c r="H39" s="181">
        <v>0</v>
      </c>
      <c r="I39" s="181">
        <v>0</v>
      </c>
      <c r="J39" s="181">
        <v>2</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2</v>
      </c>
      <c r="E40" s="180">
        <v>2</v>
      </c>
      <c r="F40" s="180">
        <v>2</v>
      </c>
      <c r="G40" s="180">
        <v>1</v>
      </c>
      <c r="H40" s="181">
        <v>0</v>
      </c>
      <c r="I40" s="181">
        <v>0</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1</v>
      </c>
      <c r="E42" s="180">
        <v>1</v>
      </c>
      <c r="F42" s="180">
        <v>1</v>
      </c>
      <c r="G42" s="180">
        <v>1</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77</v>
      </c>
      <c r="D43" s="178">
        <v>171</v>
      </c>
      <c r="E43" s="178">
        <v>195</v>
      </c>
      <c r="F43" s="178">
        <v>115</v>
      </c>
      <c r="G43" s="178">
        <v>80</v>
      </c>
      <c r="H43" s="179">
        <v>39</v>
      </c>
      <c r="I43" s="179">
        <v>19</v>
      </c>
      <c r="J43" s="179">
        <v>22</v>
      </c>
      <c r="K43" s="179">
        <v>53</v>
      </c>
      <c r="L43" s="179">
        <v>16</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20</v>
      </c>
      <c r="D44" s="180">
        <v>32</v>
      </c>
      <c r="E44" s="180">
        <v>39</v>
      </c>
      <c r="F44" s="180">
        <v>29</v>
      </c>
      <c r="G44" s="180">
        <v>19</v>
      </c>
      <c r="H44" s="181">
        <v>1</v>
      </c>
      <c r="I44" s="181">
        <v>3</v>
      </c>
      <c r="J44" s="181">
        <v>6</v>
      </c>
      <c r="K44" s="181">
        <v>13</v>
      </c>
      <c r="L44" s="181">
        <v>7</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15</v>
      </c>
      <c r="D45" s="180">
        <v>67</v>
      </c>
      <c r="E45" s="180">
        <v>54</v>
      </c>
      <c r="F45" s="180">
        <v>37</v>
      </c>
      <c r="G45" s="180">
        <v>26</v>
      </c>
      <c r="H45" s="181">
        <v>0</v>
      </c>
      <c r="I45" s="181">
        <v>8</v>
      </c>
      <c r="J45" s="181">
        <v>9</v>
      </c>
      <c r="K45" s="181">
        <v>28</v>
      </c>
      <c r="L45" s="181">
        <v>4</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14</v>
      </c>
      <c r="D46" s="180">
        <v>31</v>
      </c>
      <c r="E46" s="180">
        <v>32</v>
      </c>
      <c r="F46" s="180">
        <v>21</v>
      </c>
      <c r="G46" s="180">
        <v>17</v>
      </c>
      <c r="H46" s="181">
        <v>0</v>
      </c>
      <c r="I46" s="181">
        <v>7</v>
      </c>
      <c r="J46" s="181">
        <v>4</v>
      </c>
      <c r="K46" s="181">
        <v>13</v>
      </c>
      <c r="L46" s="181">
        <v>2</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41</v>
      </c>
      <c r="D48" s="180">
        <v>72</v>
      </c>
      <c r="E48" s="180">
        <v>101</v>
      </c>
      <c r="F48" s="180">
        <v>49</v>
      </c>
      <c r="G48" s="180">
        <v>35</v>
      </c>
      <c r="H48" s="181">
        <v>37</v>
      </c>
      <c r="I48" s="181">
        <v>8</v>
      </c>
      <c r="J48" s="181">
        <v>7</v>
      </c>
      <c r="K48" s="181">
        <v>12</v>
      </c>
      <c r="L48" s="181">
        <v>5</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6</v>
      </c>
      <c r="D49" s="178">
        <v>14</v>
      </c>
      <c r="E49" s="178">
        <v>14</v>
      </c>
      <c r="F49" s="178">
        <v>13</v>
      </c>
      <c r="G49" s="178">
        <v>10</v>
      </c>
      <c r="H49" s="179">
        <v>0</v>
      </c>
      <c r="I49" s="179">
        <v>0</v>
      </c>
      <c r="J49" s="179">
        <v>1</v>
      </c>
      <c r="K49" s="179">
        <v>6</v>
      </c>
      <c r="L49" s="179">
        <v>5</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4</v>
      </c>
      <c r="D50" s="180">
        <v>12</v>
      </c>
      <c r="E50" s="180">
        <v>11</v>
      </c>
      <c r="F50" s="180">
        <v>10</v>
      </c>
      <c r="G50" s="180">
        <v>9</v>
      </c>
      <c r="H50" s="181">
        <v>0</v>
      </c>
      <c r="I50" s="181">
        <v>0</v>
      </c>
      <c r="J50" s="181">
        <v>1</v>
      </c>
      <c r="K50" s="181">
        <v>5</v>
      </c>
      <c r="L50" s="181">
        <v>4</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1</v>
      </c>
      <c r="E51" s="180">
        <v>1</v>
      </c>
      <c r="F51" s="180">
        <v>1</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393</v>
      </c>
      <c r="D52" s="178">
        <v>626</v>
      </c>
      <c r="E52" s="178">
        <v>883</v>
      </c>
      <c r="F52" s="178">
        <v>773</v>
      </c>
      <c r="G52" s="178">
        <v>689</v>
      </c>
      <c r="H52" s="179">
        <v>3</v>
      </c>
      <c r="I52" s="179">
        <v>27</v>
      </c>
      <c r="J52" s="179">
        <v>80</v>
      </c>
      <c r="K52" s="179">
        <v>136</v>
      </c>
      <c r="L52" s="179">
        <v>51</v>
      </c>
      <c r="M52" s="183">
        <v>85595842</v>
      </c>
      <c r="N52" s="183">
        <v>48569312</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46</v>
      </c>
      <c r="D53" s="180">
        <v>103</v>
      </c>
      <c r="E53" s="180">
        <v>120</v>
      </c>
      <c r="F53" s="180">
        <v>104</v>
      </c>
      <c r="G53" s="180">
        <v>79</v>
      </c>
      <c r="H53" s="181">
        <v>0</v>
      </c>
      <c r="I53" s="181">
        <v>3</v>
      </c>
      <c r="J53" s="181">
        <v>13</v>
      </c>
      <c r="K53" s="181">
        <v>29</v>
      </c>
      <c r="L53" s="181">
        <v>5</v>
      </c>
      <c r="M53" s="184">
        <v>1350144</v>
      </c>
      <c r="N53" s="184">
        <v>49800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271</v>
      </c>
      <c r="D54" s="180">
        <v>246</v>
      </c>
      <c r="E54" s="180">
        <v>481</v>
      </c>
      <c r="F54" s="180">
        <v>410</v>
      </c>
      <c r="G54" s="180">
        <v>398</v>
      </c>
      <c r="H54" s="181">
        <v>2</v>
      </c>
      <c r="I54" s="181">
        <v>22</v>
      </c>
      <c r="J54" s="181">
        <v>47</v>
      </c>
      <c r="K54" s="181">
        <v>36</v>
      </c>
      <c r="L54" s="181">
        <v>31</v>
      </c>
      <c r="M54" s="184">
        <v>73586594</v>
      </c>
      <c r="N54" s="184">
        <v>48045116</v>
      </c>
      <c r="O54" s="184">
        <v>0</v>
      </c>
      <c r="P54" s="18"/>
      <c r="Q54" s="5"/>
      <c r="R54" s="5"/>
      <c r="S54" s="5"/>
    </row>
    <row r="55" spans="1:19" s="4" customFormat="1" ht="19.5" customHeight="1">
      <c r="A55" s="45">
        <v>48</v>
      </c>
      <c r="B55" s="129" t="s">
        <v>209</v>
      </c>
      <c r="C55" s="180">
        <v>4</v>
      </c>
      <c r="D55" s="180">
        <v>1</v>
      </c>
      <c r="E55" s="180">
        <v>4</v>
      </c>
      <c r="F55" s="180">
        <v>4</v>
      </c>
      <c r="G55" s="180">
        <v>2</v>
      </c>
      <c r="H55" s="181">
        <v>0</v>
      </c>
      <c r="I55" s="181">
        <v>0</v>
      </c>
      <c r="J55" s="181">
        <v>0</v>
      </c>
      <c r="K55" s="181">
        <v>1</v>
      </c>
      <c r="L55" s="181">
        <v>1</v>
      </c>
      <c r="M55" s="184">
        <v>0</v>
      </c>
      <c r="N55" s="184">
        <v>0</v>
      </c>
      <c r="O55" s="184">
        <v>0</v>
      </c>
      <c r="P55" s="62"/>
      <c r="Q55" s="1"/>
      <c r="R55" s="1"/>
      <c r="S55" s="1"/>
    </row>
    <row r="56" spans="1:19" s="4" customFormat="1" ht="16.5" customHeight="1">
      <c r="A56" s="47">
        <v>49</v>
      </c>
      <c r="B56" s="129" t="s">
        <v>210</v>
      </c>
      <c r="C56" s="180">
        <v>32</v>
      </c>
      <c r="D56" s="180">
        <v>35</v>
      </c>
      <c r="E56" s="180">
        <v>64</v>
      </c>
      <c r="F56" s="180">
        <v>39</v>
      </c>
      <c r="G56" s="180">
        <v>36</v>
      </c>
      <c r="H56" s="181">
        <v>0</v>
      </c>
      <c r="I56" s="181">
        <v>20</v>
      </c>
      <c r="J56" s="181">
        <v>5</v>
      </c>
      <c r="K56" s="181">
        <v>3</v>
      </c>
      <c r="L56" s="181">
        <v>3</v>
      </c>
      <c r="M56" s="184">
        <v>3114</v>
      </c>
      <c r="N56" s="184">
        <v>3114</v>
      </c>
      <c r="O56" s="184">
        <v>0</v>
      </c>
      <c r="P56" s="62"/>
      <c r="Q56" s="1"/>
      <c r="R56" s="1"/>
      <c r="S56" s="1"/>
    </row>
    <row r="57" spans="1:16" s="4" customFormat="1" ht="19.5" customHeight="1">
      <c r="A57" s="45">
        <v>50</v>
      </c>
      <c r="B57" s="129" t="s">
        <v>211</v>
      </c>
      <c r="C57" s="180">
        <v>234</v>
      </c>
      <c r="D57" s="180">
        <v>210</v>
      </c>
      <c r="E57" s="180">
        <v>412</v>
      </c>
      <c r="F57" s="180">
        <v>366</v>
      </c>
      <c r="G57" s="180">
        <v>359</v>
      </c>
      <c r="H57" s="181">
        <v>2</v>
      </c>
      <c r="I57" s="181">
        <v>2</v>
      </c>
      <c r="J57" s="181">
        <v>42</v>
      </c>
      <c r="K57" s="181">
        <v>32</v>
      </c>
      <c r="L57" s="181">
        <v>27</v>
      </c>
      <c r="M57" s="184">
        <v>73583480</v>
      </c>
      <c r="N57" s="184">
        <v>48042002</v>
      </c>
      <c r="O57" s="184">
        <v>0</v>
      </c>
      <c r="P57" s="63"/>
    </row>
    <row r="58" spans="1:16" s="4" customFormat="1" ht="25.5" customHeight="1">
      <c r="A58" s="47">
        <v>51</v>
      </c>
      <c r="B58" s="137" t="s">
        <v>212</v>
      </c>
      <c r="C58" s="180">
        <v>76</v>
      </c>
      <c r="D58" s="180">
        <v>276</v>
      </c>
      <c r="E58" s="180">
        <v>281</v>
      </c>
      <c r="F58" s="180">
        <v>259</v>
      </c>
      <c r="G58" s="180">
        <v>212</v>
      </c>
      <c r="H58" s="181">
        <v>1</v>
      </c>
      <c r="I58" s="181">
        <v>2</v>
      </c>
      <c r="J58" s="181">
        <v>19</v>
      </c>
      <c r="K58" s="181">
        <v>71</v>
      </c>
      <c r="L58" s="181">
        <v>15</v>
      </c>
      <c r="M58" s="184">
        <v>10659104</v>
      </c>
      <c r="N58" s="184">
        <v>474396</v>
      </c>
      <c r="O58" s="184">
        <v>0</v>
      </c>
      <c r="P58" s="63"/>
    </row>
    <row r="59" spans="1:16" s="4" customFormat="1" ht="16.5" customHeight="1">
      <c r="A59" s="45">
        <v>52</v>
      </c>
      <c r="B59" s="136" t="s">
        <v>62</v>
      </c>
      <c r="C59" s="180">
        <v>8</v>
      </c>
      <c r="D59" s="180">
        <v>41</v>
      </c>
      <c r="E59" s="180">
        <v>38</v>
      </c>
      <c r="F59" s="180">
        <v>33</v>
      </c>
      <c r="G59" s="180">
        <v>29</v>
      </c>
      <c r="H59" s="181">
        <v>1</v>
      </c>
      <c r="I59" s="181">
        <v>0</v>
      </c>
      <c r="J59" s="181">
        <v>4</v>
      </c>
      <c r="K59" s="181">
        <v>11</v>
      </c>
      <c r="L59" s="181">
        <v>1</v>
      </c>
      <c r="M59" s="184">
        <v>406366</v>
      </c>
      <c r="N59" s="184">
        <v>178307</v>
      </c>
      <c r="O59" s="184">
        <v>0</v>
      </c>
      <c r="P59" s="63"/>
    </row>
    <row r="60" spans="1:16" s="4" customFormat="1" ht="16.5" customHeight="1">
      <c r="A60" s="47">
        <v>53</v>
      </c>
      <c r="B60" s="136" t="s">
        <v>63</v>
      </c>
      <c r="C60" s="180">
        <v>15</v>
      </c>
      <c r="D60" s="180">
        <v>28</v>
      </c>
      <c r="E60" s="180">
        <v>36</v>
      </c>
      <c r="F60" s="180">
        <v>36</v>
      </c>
      <c r="G60" s="180">
        <v>29</v>
      </c>
      <c r="H60" s="181">
        <v>0</v>
      </c>
      <c r="I60" s="181">
        <v>0</v>
      </c>
      <c r="J60" s="181">
        <v>0</v>
      </c>
      <c r="K60" s="181">
        <v>7</v>
      </c>
      <c r="L60" s="181">
        <v>0</v>
      </c>
      <c r="M60" s="184">
        <v>875598</v>
      </c>
      <c r="N60" s="184">
        <v>231404</v>
      </c>
      <c r="O60" s="184">
        <v>0</v>
      </c>
      <c r="P60" s="63"/>
    </row>
    <row r="61" spans="1:16" s="4" customFormat="1" ht="27.75" customHeight="1">
      <c r="A61" s="45">
        <v>54</v>
      </c>
      <c r="B61" s="136" t="s">
        <v>213</v>
      </c>
      <c r="C61" s="180">
        <v>24</v>
      </c>
      <c r="D61" s="180">
        <v>73</v>
      </c>
      <c r="E61" s="180">
        <v>80</v>
      </c>
      <c r="F61" s="180">
        <v>78</v>
      </c>
      <c r="G61" s="180">
        <v>67</v>
      </c>
      <c r="H61" s="181">
        <v>0</v>
      </c>
      <c r="I61" s="181">
        <v>0</v>
      </c>
      <c r="J61" s="181">
        <v>2</v>
      </c>
      <c r="K61" s="181">
        <v>17</v>
      </c>
      <c r="L61" s="181">
        <v>4</v>
      </c>
      <c r="M61" s="184">
        <v>3697425</v>
      </c>
      <c r="N61" s="184">
        <v>0</v>
      </c>
      <c r="O61" s="184">
        <v>0</v>
      </c>
      <c r="P61" s="63"/>
    </row>
    <row r="62" spans="1:16" s="4" customFormat="1" ht="18.75" customHeight="1">
      <c r="A62" s="47">
        <v>55</v>
      </c>
      <c r="B62" s="136" t="s">
        <v>61</v>
      </c>
      <c r="C62" s="180">
        <v>0</v>
      </c>
      <c r="D62" s="180">
        <v>6</v>
      </c>
      <c r="E62" s="180">
        <v>4</v>
      </c>
      <c r="F62" s="180">
        <v>4</v>
      </c>
      <c r="G62" s="180">
        <v>4</v>
      </c>
      <c r="H62" s="181">
        <v>0</v>
      </c>
      <c r="I62" s="181">
        <v>0</v>
      </c>
      <c r="J62" s="181">
        <v>0</v>
      </c>
      <c r="K62" s="181">
        <v>2</v>
      </c>
      <c r="L62" s="181">
        <v>0</v>
      </c>
      <c r="M62" s="184">
        <v>0</v>
      </c>
      <c r="N62" s="184">
        <v>0</v>
      </c>
      <c r="O62" s="184">
        <v>0</v>
      </c>
      <c r="P62" s="63"/>
    </row>
    <row r="63" spans="1:16" s="4" customFormat="1" ht="18.75" customHeight="1">
      <c r="A63" s="45">
        <v>56</v>
      </c>
      <c r="B63" s="136" t="s">
        <v>214</v>
      </c>
      <c r="C63" s="180">
        <v>4</v>
      </c>
      <c r="D63" s="180">
        <v>42</v>
      </c>
      <c r="E63" s="180">
        <v>34</v>
      </c>
      <c r="F63" s="180">
        <v>33</v>
      </c>
      <c r="G63" s="180">
        <v>23</v>
      </c>
      <c r="H63" s="181">
        <v>0</v>
      </c>
      <c r="I63" s="181">
        <v>0</v>
      </c>
      <c r="J63" s="181">
        <v>1</v>
      </c>
      <c r="K63" s="181">
        <v>12</v>
      </c>
      <c r="L63" s="181">
        <v>3</v>
      </c>
      <c r="M63" s="184">
        <v>0</v>
      </c>
      <c r="N63" s="184">
        <v>0</v>
      </c>
      <c r="O63" s="184">
        <v>0</v>
      </c>
      <c r="P63" s="63"/>
    </row>
    <row r="64" spans="1:16" s="4" customFormat="1" ht="20.25" customHeight="1">
      <c r="A64" s="47">
        <v>57</v>
      </c>
      <c r="B64" s="136" t="s">
        <v>215</v>
      </c>
      <c r="C64" s="180">
        <v>0</v>
      </c>
      <c r="D64" s="180">
        <v>5</v>
      </c>
      <c r="E64" s="180">
        <v>4</v>
      </c>
      <c r="F64" s="180">
        <v>3</v>
      </c>
      <c r="G64" s="180">
        <v>2</v>
      </c>
      <c r="H64" s="181">
        <v>0</v>
      </c>
      <c r="I64" s="181">
        <v>0</v>
      </c>
      <c r="J64" s="181">
        <v>1</v>
      </c>
      <c r="K64" s="181">
        <v>1</v>
      </c>
      <c r="L64" s="181">
        <v>0</v>
      </c>
      <c r="M64" s="184">
        <v>0</v>
      </c>
      <c r="N64" s="184">
        <v>0</v>
      </c>
      <c r="O64" s="184">
        <v>0</v>
      </c>
      <c r="P64" s="63"/>
    </row>
    <row r="65" spans="1:16" s="4" customFormat="1" ht="17.25" customHeight="1">
      <c r="A65" s="45">
        <v>58</v>
      </c>
      <c r="B65" s="136" t="s">
        <v>216</v>
      </c>
      <c r="C65" s="180">
        <v>0</v>
      </c>
      <c r="D65" s="180">
        <v>1</v>
      </c>
      <c r="E65" s="180">
        <v>1</v>
      </c>
      <c r="F65" s="180">
        <v>1</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1</v>
      </c>
      <c r="E68" s="180">
        <v>1</v>
      </c>
      <c r="F68" s="180">
        <v>1</v>
      </c>
      <c r="G68" s="180">
        <v>0</v>
      </c>
      <c r="H68" s="181">
        <v>0</v>
      </c>
      <c r="I68" s="181">
        <v>0</v>
      </c>
      <c r="J68" s="181">
        <v>0</v>
      </c>
      <c r="K68" s="181">
        <v>0</v>
      </c>
      <c r="L68" s="181">
        <v>0</v>
      </c>
      <c r="M68" s="184">
        <v>5580656</v>
      </c>
      <c r="N68" s="184">
        <v>0</v>
      </c>
      <c r="O68" s="184">
        <v>0</v>
      </c>
      <c r="P68" s="63"/>
    </row>
    <row r="69" spans="1:16" s="4" customFormat="1" ht="18" customHeight="1">
      <c r="A69" s="45">
        <v>62</v>
      </c>
      <c r="B69" s="136" t="s">
        <v>220</v>
      </c>
      <c r="C69" s="180">
        <v>9</v>
      </c>
      <c r="D69" s="180">
        <v>21</v>
      </c>
      <c r="E69" s="180">
        <v>27</v>
      </c>
      <c r="F69" s="180">
        <v>24</v>
      </c>
      <c r="G69" s="180">
        <v>18</v>
      </c>
      <c r="H69" s="181">
        <v>0</v>
      </c>
      <c r="I69" s="181">
        <v>1</v>
      </c>
      <c r="J69" s="181">
        <v>2</v>
      </c>
      <c r="K69" s="181">
        <v>3</v>
      </c>
      <c r="L69" s="181">
        <v>3</v>
      </c>
      <c r="M69" s="184">
        <v>0</v>
      </c>
      <c r="N69" s="184">
        <v>0</v>
      </c>
      <c r="O69" s="184">
        <v>0</v>
      </c>
      <c r="P69" s="63"/>
    </row>
    <row r="70" spans="1:16" s="4" customFormat="1" ht="18" customHeight="1">
      <c r="A70" s="47">
        <v>63</v>
      </c>
      <c r="B70" s="136" t="s">
        <v>221</v>
      </c>
      <c r="C70" s="180">
        <v>8</v>
      </c>
      <c r="D70" s="180">
        <v>35</v>
      </c>
      <c r="E70" s="180">
        <v>29</v>
      </c>
      <c r="F70" s="180">
        <v>26</v>
      </c>
      <c r="G70" s="180">
        <v>23</v>
      </c>
      <c r="H70" s="181">
        <v>0</v>
      </c>
      <c r="I70" s="181">
        <v>1</v>
      </c>
      <c r="J70" s="181">
        <v>2</v>
      </c>
      <c r="K70" s="181">
        <v>14</v>
      </c>
      <c r="L70" s="181">
        <v>3</v>
      </c>
      <c r="M70" s="184">
        <v>64685</v>
      </c>
      <c r="N70" s="184">
        <v>64685</v>
      </c>
      <c r="O70" s="184">
        <v>0</v>
      </c>
      <c r="P70" s="63"/>
    </row>
    <row r="71" spans="1:16" s="4" customFormat="1" ht="16.5" customHeight="1">
      <c r="A71" s="45">
        <v>64</v>
      </c>
      <c r="B71" s="136" t="s">
        <v>222</v>
      </c>
      <c r="C71" s="180">
        <v>7</v>
      </c>
      <c r="D71" s="180">
        <v>19</v>
      </c>
      <c r="E71" s="180">
        <v>23</v>
      </c>
      <c r="F71" s="180">
        <v>16</v>
      </c>
      <c r="G71" s="180">
        <v>14</v>
      </c>
      <c r="H71" s="181">
        <v>0</v>
      </c>
      <c r="I71" s="181">
        <v>0</v>
      </c>
      <c r="J71" s="181">
        <v>7</v>
      </c>
      <c r="K71" s="181">
        <v>3</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1</v>
      </c>
      <c r="E75" s="180">
        <v>1</v>
      </c>
      <c r="F75" s="180">
        <v>0</v>
      </c>
      <c r="G75" s="180">
        <v>0</v>
      </c>
      <c r="H75" s="181">
        <v>0</v>
      </c>
      <c r="I75" s="181">
        <v>0</v>
      </c>
      <c r="J75" s="181">
        <v>1</v>
      </c>
      <c r="K75" s="181">
        <v>0</v>
      </c>
      <c r="L75" s="181">
        <v>0</v>
      </c>
      <c r="M75" s="184">
        <v>0</v>
      </c>
      <c r="N75" s="184">
        <v>0</v>
      </c>
      <c r="O75" s="184">
        <v>0</v>
      </c>
      <c r="P75" s="63"/>
    </row>
    <row r="76" spans="1:16" s="4" customFormat="1" ht="40.5" customHeight="1">
      <c r="A76" s="47">
        <v>69</v>
      </c>
      <c r="B76" s="136" t="s">
        <v>226</v>
      </c>
      <c r="C76" s="180">
        <v>0</v>
      </c>
      <c r="D76" s="180">
        <v>1</v>
      </c>
      <c r="E76" s="180">
        <v>1</v>
      </c>
      <c r="F76" s="180">
        <v>0</v>
      </c>
      <c r="G76" s="180">
        <v>0</v>
      </c>
      <c r="H76" s="181">
        <v>0</v>
      </c>
      <c r="I76" s="181">
        <v>0</v>
      </c>
      <c r="J76" s="181">
        <v>1</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11</v>
      </c>
      <c r="D79" s="178">
        <v>15</v>
      </c>
      <c r="E79" s="178">
        <v>18</v>
      </c>
      <c r="F79" s="178">
        <v>10</v>
      </c>
      <c r="G79" s="178">
        <v>5</v>
      </c>
      <c r="H79" s="179">
        <v>0</v>
      </c>
      <c r="I79" s="179">
        <v>1</v>
      </c>
      <c r="J79" s="179">
        <v>7</v>
      </c>
      <c r="K79" s="179">
        <v>8</v>
      </c>
      <c r="L79" s="179">
        <v>4</v>
      </c>
      <c r="M79" s="183">
        <v>867807</v>
      </c>
      <c r="N79" s="183">
        <v>0</v>
      </c>
      <c r="O79" s="183">
        <v>0</v>
      </c>
      <c r="P79" s="63"/>
    </row>
    <row r="80" spans="1:16" s="4" customFormat="1" ht="27.75" customHeight="1">
      <c r="A80" s="47">
        <v>73</v>
      </c>
      <c r="B80" s="140" t="s">
        <v>66</v>
      </c>
      <c r="C80" s="180">
        <v>1</v>
      </c>
      <c r="D80" s="180">
        <v>3</v>
      </c>
      <c r="E80" s="180">
        <v>3</v>
      </c>
      <c r="F80" s="180">
        <v>1</v>
      </c>
      <c r="G80" s="180">
        <v>1</v>
      </c>
      <c r="H80" s="181">
        <v>0</v>
      </c>
      <c r="I80" s="181">
        <v>0</v>
      </c>
      <c r="J80" s="181">
        <v>2</v>
      </c>
      <c r="K80" s="181">
        <v>1</v>
      </c>
      <c r="L80" s="181">
        <v>0</v>
      </c>
      <c r="M80" s="184">
        <v>0</v>
      </c>
      <c r="N80" s="184">
        <v>0</v>
      </c>
      <c r="O80" s="184">
        <v>0</v>
      </c>
      <c r="P80" s="63"/>
    </row>
    <row r="81" spans="1:16" s="4" customFormat="1" ht="16.5" customHeight="1">
      <c r="A81" s="45">
        <v>74</v>
      </c>
      <c r="B81" s="139" t="s">
        <v>229</v>
      </c>
      <c r="C81" s="180">
        <v>0</v>
      </c>
      <c r="D81" s="180">
        <v>3</v>
      </c>
      <c r="E81" s="180">
        <v>2</v>
      </c>
      <c r="F81" s="180">
        <v>1</v>
      </c>
      <c r="G81" s="180">
        <v>1</v>
      </c>
      <c r="H81" s="181">
        <v>0</v>
      </c>
      <c r="I81" s="181">
        <v>0</v>
      </c>
      <c r="J81" s="181">
        <v>1</v>
      </c>
      <c r="K81" s="181">
        <v>1</v>
      </c>
      <c r="L81" s="181">
        <v>0</v>
      </c>
      <c r="M81" s="184">
        <v>0</v>
      </c>
      <c r="N81" s="184">
        <v>0</v>
      </c>
      <c r="O81" s="184">
        <v>0</v>
      </c>
      <c r="P81" s="63"/>
    </row>
    <row r="82" spans="1:16" s="4" customFormat="1" ht="18" customHeight="1">
      <c r="A82" s="47">
        <v>75</v>
      </c>
      <c r="B82" s="140" t="s">
        <v>67</v>
      </c>
      <c r="C82" s="180">
        <v>1</v>
      </c>
      <c r="D82" s="180">
        <v>6</v>
      </c>
      <c r="E82" s="180">
        <v>6</v>
      </c>
      <c r="F82" s="180">
        <v>4</v>
      </c>
      <c r="G82" s="180">
        <v>3</v>
      </c>
      <c r="H82" s="181">
        <v>0</v>
      </c>
      <c r="I82" s="181">
        <v>0</v>
      </c>
      <c r="J82" s="181">
        <v>2</v>
      </c>
      <c r="K82" s="181">
        <v>1</v>
      </c>
      <c r="L82" s="181">
        <v>1</v>
      </c>
      <c r="M82" s="184">
        <v>558068</v>
      </c>
      <c r="N82" s="184">
        <v>0</v>
      </c>
      <c r="O82" s="184">
        <v>0</v>
      </c>
      <c r="P82" s="63"/>
    </row>
    <row r="83" spans="1:16" s="4" customFormat="1" ht="18" customHeight="1">
      <c r="A83" s="45">
        <v>76</v>
      </c>
      <c r="B83" s="139" t="s">
        <v>205</v>
      </c>
      <c r="C83" s="180">
        <v>1</v>
      </c>
      <c r="D83" s="180">
        <v>3</v>
      </c>
      <c r="E83" s="180">
        <v>4</v>
      </c>
      <c r="F83" s="180">
        <v>2</v>
      </c>
      <c r="G83" s="180">
        <v>1</v>
      </c>
      <c r="H83" s="181">
        <v>0</v>
      </c>
      <c r="I83" s="181">
        <v>0</v>
      </c>
      <c r="J83" s="181">
        <v>2</v>
      </c>
      <c r="K83" s="181">
        <v>0</v>
      </c>
      <c r="L83" s="181">
        <v>0</v>
      </c>
      <c r="M83" s="184">
        <v>558068</v>
      </c>
      <c r="N83" s="184">
        <v>0</v>
      </c>
      <c r="O83" s="184">
        <v>0</v>
      </c>
      <c r="P83" s="63"/>
    </row>
    <row r="84" spans="1:16" s="4" customFormat="1" ht="27.75" customHeight="1">
      <c r="A84" s="47">
        <v>77</v>
      </c>
      <c r="B84" s="140" t="s">
        <v>68</v>
      </c>
      <c r="C84" s="180">
        <v>4</v>
      </c>
      <c r="D84" s="180">
        <v>3</v>
      </c>
      <c r="E84" s="180">
        <v>4</v>
      </c>
      <c r="F84" s="180">
        <v>2</v>
      </c>
      <c r="G84" s="180">
        <v>1</v>
      </c>
      <c r="H84" s="181">
        <v>0</v>
      </c>
      <c r="I84" s="181">
        <v>1</v>
      </c>
      <c r="J84" s="181">
        <v>1</v>
      </c>
      <c r="K84" s="181">
        <v>3</v>
      </c>
      <c r="L84" s="181">
        <v>1</v>
      </c>
      <c r="M84" s="184">
        <v>301239</v>
      </c>
      <c r="N84" s="184">
        <v>0</v>
      </c>
      <c r="O84" s="184">
        <v>0</v>
      </c>
      <c r="P84" s="63"/>
    </row>
    <row r="85" spans="1:16" s="4" customFormat="1" ht="25.5" customHeight="1">
      <c r="A85" s="45">
        <v>78</v>
      </c>
      <c r="B85" s="140" t="s">
        <v>69</v>
      </c>
      <c r="C85" s="180">
        <v>1</v>
      </c>
      <c r="D85" s="180">
        <v>0</v>
      </c>
      <c r="E85" s="180">
        <v>1</v>
      </c>
      <c r="F85" s="180">
        <v>0</v>
      </c>
      <c r="G85" s="180">
        <v>0</v>
      </c>
      <c r="H85" s="181">
        <v>0</v>
      </c>
      <c r="I85" s="181">
        <v>0</v>
      </c>
      <c r="J85" s="181">
        <v>1</v>
      </c>
      <c r="K85" s="181">
        <v>0</v>
      </c>
      <c r="L85" s="181">
        <v>0</v>
      </c>
      <c r="M85" s="184">
        <v>0</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4</v>
      </c>
      <c r="D87" s="180">
        <v>3</v>
      </c>
      <c r="E87" s="180">
        <v>4</v>
      </c>
      <c r="F87" s="180">
        <v>3</v>
      </c>
      <c r="G87" s="180">
        <v>0</v>
      </c>
      <c r="H87" s="181">
        <v>0</v>
      </c>
      <c r="I87" s="181">
        <v>0</v>
      </c>
      <c r="J87" s="181">
        <v>1</v>
      </c>
      <c r="K87" s="181">
        <v>3</v>
      </c>
      <c r="L87" s="181">
        <v>2</v>
      </c>
      <c r="M87" s="184">
        <v>8500</v>
      </c>
      <c r="N87" s="184">
        <v>0</v>
      </c>
      <c r="O87" s="184">
        <v>0</v>
      </c>
      <c r="P87" s="63"/>
    </row>
    <row r="88" spans="1:15" s="111" customFormat="1" ht="57.75" customHeight="1">
      <c r="A88" s="47">
        <v>81</v>
      </c>
      <c r="B88" s="131" t="s">
        <v>230</v>
      </c>
      <c r="C88" s="178">
        <v>10</v>
      </c>
      <c r="D88" s="178">
        <v>648</v>
      </c>
      <c r="E88" s="178">
        <v>519</v>
      </c>
      <c r="F88" s="178">
        <v>486</v>
      </c>
      <c r="G88" s="178">
        <v>454</v>
      </c>
      <c r="H88" s="179">
        <v>0</v>
      </c>
      <c r="I88" s="179">
        <v>16</v>
      </c>
      <c r="J88" s="179">
        <v>17</v>
      </c>
      <c r="K88" s="179">
        <v>139</v>
      </c>
      <c r="L88" s="179">
        <v>6</v>
      </c>
      <c r="M88" s="183">
        <v>45659915</v>
      </c>
      <c r="N88" s="183">
        <v>26550960</v>
      </c>
      <c r="O88" s="183">
        <v>0</v>
      </c>
    </row>
    <row r="89" spans="1:16" s="4" customFormat="1" ht="33" customHeight="1">
      <c r="A89" s="45">
        <v>82</v>
      </c>
      <c r="B89" s="140" t="s">
        <v>231</v>
      </c>
      <c r="C89" s="180">
        <v>1</v>
      </c>
      <c r="D89" s="180">
        <v>14</v>
      </c>
      <c r="E89" s="180">
        <v>10</v>
      </c>
      <c r="F89" s="180">
        <v>9</v>
      </c>
      <c r="G89" s="180">
        <v>6</v>
      </c>
      <c r="H89" s="181">
        <v>0</v>
      </c>
      <c r="I89" s="181">
        <v>1</v>
      </c>
      <c r="J89" s="181">
        <v>0</v>
      </c>
      <c r="K89" s="181">
        <v>5</v>
      </c>
      <c r="L89" s="181">
        <v>1</v>
      </c>
      <c r="M89" s="184">
        <v>99207</v>
      </c>
      <c r="N89" s="184">
        <v>2378</v>
      </c>
      <c r="O89" s="184">
        <v>0</v>
      </c>
      <c r="P89" s="63"/>
    </row>
    <row r="90" spans="1:16" s="4" customFormat="1" ht="69.75" customHeight="1">
      <c r="A90" s="47">
        <v>83</v>
      </c>
      <c r="B90" s="140" t="s">
        <v>232</v>
      </c>
      <c r="C90" s="180">
        <v>5</v>
      </c>
      <c r="D90" s="180">
        <v>613</v>
      </c>
      <c r="E90" s="180">
        <v>485</v>
      </c>
      <c r="F90" s="180">
        <v>459</v>
      </c>
      <c r="G90" s="180">
        <v>436</v>
      </c>
      <c r="H90" s="181">
        <v>0</v>
      </c>
      <c r="I90" s="181">
        <v>10</v>
      </c>
      <c r="J90" s="181">
        <v>16</v>
      </c>
      <c r="K90" s="181">
        <v>133</v>
      </c>
      <c r="L90" s="181">
        <v>5</v>
      </c>
      <c r="M90" s="184">
        <v>45082441</v>
      </c>
      <c r="N90" s="184">
        <v>26498757</v>
      </c>
      <c r="O90" s="184">
        <v>0</v>
      </c>
      <c r="P90" s="63"/>
    </row>
    <row r="91" spans="1:16" s="4" customFormat="1" ht="43.5" customHeight="1">
      <c r="A91" s="45">
        <v>84</v>
      </c>
      <c r="B91" s="139" t="s">
        <v>71</v>
      </c>
      <c r="C91" s="180">
        <v>0</v>
      </c>
      <c r="D91" s="180">
        <v>2</v>
      </c>
      <c r="E91" s="180">
        <v>2</v>
      </c>
      <c r="F91" s="180">
        <v>2</v>
      </c>
      <c r="G91" s="180">
        <v>2</v>
      </c>
      <c r="H91" s="181">
        <v>0</v>
      </c>
      <c r="I91" s="181">
        <v>0</v>
      </c>
      <c r="J91" s="181">
        <v>0</v>
      </c>
      <c r="K91" s="181">
        <v>0</v>
      </c>
      <c r="L91" s="181">
        <v>0</v>
      </c>
      <c r="M91" s="184">
        <v>1347919</v>
      </c>
      <c r="N91" s="184">
        <v>24552</v>
      </c>
      <c r="O91" s="184">
        <v>0</v>
      </c>
      <c r="P91" s="63"/>
    </row>
    <row r="92" spans="1:16" s="4" customFormat="1" ht="38.25" customHeight="1">
      <c r="A92" s="47">
        <v>85</v>
      </c>
      <c r="B92" s="139" t="s">
        <v>93</v>
      </c>
      <c r="C92" s="180">
        <v>2</v>
      </c>
      <c r="D92" s="180">
        <v>6</v>
      </c>
      <c r="E92" s="180">
        <v>7</v>
      </c>
      <c r="F92" s="180">
        <v>6</v>
      </c>
      <c r="G92" s="180">
        <v>4</v>
      </c>
      <c r="H92" s="181">
        <v>0</v>
      </c>
      <c r="I92" s="181">
        <v>1</v>
      </c>
      <c r="J92" s="181">
        <v>0</v>
      </c>
      <c r="K92" s="181">
        <v>1</v>
      </c>
      <c r="L92" s="181">
        <v>1</v>
      </c>
      <c r="M92" s="184">
        <v>21056</v>
      </c>
      <c r="N92" s="184">
        <v>21056</v>
      </c>
      <c r="O92" s="184">
        <v>0</v>
      </c>
      <c r="P92" s="63"/>
    </row>
    <row r="93" spans="1:16" s="4" customFormat="1" ht="30" customHeight="1">
      <c r="A93" s="45">
        <v>86</v>
      </c>
      <c r="B93" s="139" t="s">
        <v>72</v>
      </c>
      <c r="C93" s="180">
        <v>1</v>
      </c>
      <c r="D93" s="180">
        <v>0</v>
      </c>
      <c r="E93" s="180">
        <v>1</v>
      </c>
      <c r="F93" s="180">
        <v>0</v>
      </c>
      <c r="G93" s="180">
        <v>0</v>
      </c>
      <c r="H93" s="181">
        <v>0</v>
      </c>
      <c r="I93" s="181">
        <v>1</v>
      </c>
      <c r="J93" s="181">
        <v>0</v>
      </c>
      <c r="K93" s="181">
        <v>0</v>
      </c>
      <c r="L93" s="181">
        <v>0</v>
      </c>
      <c r="M93" s="184">
        <v>21819</v>
      </c>
      <c r="N93" s="184">
        <v>0</v>
      </c>
      <c r="O93" s="184">
        <v>0</v>
      </c>
      <c r="P93" s="63"/>
    </row>
    <row r="94" spans="1:16" s="4" customFormat="1" ht="39.75" customHeight="1">
      <c r="A94" s="47">
        <v>87</v>
      </c>
      <c r="B94" s="139" t="s">
        <v>73</v>
      </c>
      <c r="C94" s="180">
        <v>1</v>
      </c>
      <c r="D94" s="180">
        <v>600</v>
      </c>
      <c r="E94" s="180">
        <v>470</v>
      </c>
      <c r="F94" s="180">
        <v>447</v>
      </c>
      <c r="G94" s="180">
        <v>426</v>
      </c>
      <c r="H94" s="181">
        <v>0</v>
      </c>
      <c r="I94" s="181">
        <v>7</v>
      </c>
      <c r="J94" s="181">
        <v>16</v>
      </c>
      <c r="K94" s="181">
        <v>131</v>
      </c>
      <c r="L94" s="181">
        <v>4</v>
      </c>
      <c r="M94" s="184">
        <v>42793238</v>
      </c>
      <c r="N94" s="184">
        <v>26453149</v>
      </c>
      <c r="O94" s="184">
        <v>0</v>
      </c>
      <c r="P94" s="63"/>
    </row>
    <row r="95" spans="1:16" s="4" customFormat="1" ht="25.5" customHeight="1">
      <c r="A95" s="45">
        <v>88</v>
      </c>
      <c r="B95" s="128" t="s">
        <v>74</v>
      </c>
      <c r="C95" s="180">
        <v>4</v>
      </c>
      <c r="D95" s="180">
        <v>20</v>
      </c>
      <c r="E95" s="180">
        <v>23</v>
      </c>
      <c r="F95" s="180">
        <v>17</v>
      </c>
      <c r="G95" s="180">
        <v>11</v>
      </c>
      <c r="H95" s="181">
        <v>0</v>
      </c>
      <c r="I95" s="181">
        <v>5</v>
      </c>
      <c r="J95" s="181">
        <v>1</v>
      </c>
      <c r="K95" s="181">
        <v>1</v>
      </c>
      <c r="L95" s="181">
        <v>0</v>
      </c>
      <c r="M95" s="184">
        <v>476836</v>
      </c>
      <c r="N95" s="184">
        <v>49825</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1</v>
      </c>
      <c r="E97" s="180">
        <v>1</v>
      </c>
      <c r="F97" s="180">
        <v>1</v>
      </c>
      <c r="G97" s="180">
        <v>1</v>
      </c>
      <c r="H97" s="181">
        <v>0</v>
      </c>
      <c r="I97" s="181">
        <v>0</v>
      </c>
      <c r="J97" s="181">
        <v>0</v>
      </c>
      <c r="K97" s="181">
        <v>1</v>
      </c>
      <c r="L97" s="181">
        <v>0</v>
      </c>
      <c r="M97" s="184">
        <v>0</v>
      </c>
      <c r="N97" s="184">
        <v>0</v>
      </c>
      <c r="O97" s="184">
        <v>0</v>
      </c>
      <c r="P97" s="64"/>
    </row>
    <row r="98" spans="1:16" s="4" customFormat="1" ht="18.75" customHeight="1">
      <c r="A98" s="47">
        <v>91</v>
      </c>
      <c r="B98" s="134" t="s">
        <v>77</v>
      </c>
      <c r="C98" s="180">
        <v>0</v>
      </c>
      <c r="D98" s="180">
        <v>1</v>
      </c>
      <c r="E98" s="180">
        <v>1</v>
      </c>
      <c r="F98" s="180">
        <v>1</v>
      </c>
      <c r="G98" s="180">
        <v>1</v>
      </c>
      <c r="H98" s="181">
        <v>0</v>
      </c>
      <c r="I98" s="181">
        <v>0</v>
      </c>
      <c r="J98" s="181">
        <v>0</v>
      </c>
      <c r="K98" s="181">
        <v>0</v>
      </c>
      <c r="L98" s="181">
        <v>0</v>
      </c>
      <c r="M98" s="184">
        <v>0</v>
      </c>
      <c r="N98" s="184">
        <v>0</v>
      </c>
      <c r="O98" s="184">
        <v>0</v>
      </c>
      <c r="P98" s="64"/>
    </row>
    <row r="99" spans="1:16" s="4" customFormat="1" ht="15.75" customHeight="1">
      <c r="A99" s="45">
        <v>92</v>
      </c>
      <c r="B99" s="130" t="s">
        <v>78</v>
      </c>
      <c r="C99" s="180">
        <v>1</v>
      </c>
      <c r="D99" s="180">
        <v>13</v>
      </c>
      <c r="E99" s="180">
        <v>14</v>
      </c>
      <c r="F99" s="180">
        <v>14</v>
      </c>
      <c r="G99" s="180">
        <v>8</v>
      </c>
      <c r="H99" s="181">
        <v>0</v>
      </c>
      <c r="I99" s="181">
        <v>0</v>
      </c>
      <c r="J99" s="181">
        <v>0</v>
      </c>
      <c r="K99" s="181">
        <v>0</v>
      </c>
      <c r="L99" s="181">
        <v>0</v>
      </c>
      <c r="M99" s="184">
        <v>473329</v>
      </c>
      <c r="N99" s="184">
        <v>49825</v>
      </c>
      <c r="O99" s="184">
        <v>0</v>
      </c>
      <c r="P99" s="64"/>
    </row>
    <row r="100" spans="1:16" s="4" customFormat="1" ht="29.25" customHeight="1">
      <c r="A100" s="47">
        <v>93</v>
      </c>
      <c r="B100" s="133" t="s">
        <v>233</v>
      </c>
      <c r="C100" s="180">
        <v>0</v>
      </c>
      <c r="D100" s="180">
        <v>1</v>
      </c>
      <c r="E100" s="180">
        <v>1</v>
      </c>
      <c r="F100" s="180">
        <v>1</v>
      </c>
      <c r="G100" s="180">
        <v>1</v>
      </c>
      <c r="H100" s="181">
        <v>0</v>
      </c>
      <c r="I100" s="181">
        <v>0</v>
      </c>
      <c r="J100" s="181">
        <v>0</v>
      </c>
      <c r="K100" s="181">
        <v>0</v>
      </c>
      <c r="L100" s="181">
        <v>0</v>
      </c>
      <c r="M100" s="184">
        <v>1431</v>
      </c>
      <c r="N100" s="184">
        <v>0</v>
      </c>
      <c r="O100" s="184">
        <v>0</v>
      </c>
      <c r="P100" s="64"/>
    </row>
    <row r="101" spans="1:16" s="4" customFormat="1" ht="18.75" customHeight="1">
      <c r="A101" s="45">
        <v>94</v>
      </c>
      <c r="B101" s="130" t="s">
        <v>234</v>
      </c>
      <c r="C101" s="180">
        <v>0</v>
      </c>
      <c r="D101" s="180">
        <v>1</v>
      </c>
      <c r="E101" s="180">
        <v>1</v>
      </c>
      <c r="F101" s="180">
        <v>1</v>
      </c>
      <c r="G101" s="180">
        <v>1</v>
      </c>
      <c r="H101" s="181">
        <v>0</v>
      </c>
      <c r="I101" s="181">
        <v>0</v>
      </c>
      <c r="J101" s="181">
        <v>0</v>
      </c>
      <c r="K101" s="181">
        <v>0</v>
      </c>
      <c r="L101" s="181">
        <v>0</v>
      </c>
      <c r="M101" s="184">
        <v>1431</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15</v>
      </c>
      <c r="D103" s="178">
        <v>82</v>
      </c>
      <c r="E103" s="178">
        <v>83</v>
      </c>
      <c r="F103" s="178">
        <v>65</v>
      </c>
      <c r="G103" s="178">
        <v>45</v>
      </c>
      <c r="H103" s="179">
        <v>1</v>
      </c>
      <c r="I103" s="179">
        <v>6</v>
      </c>
      <c r="J103" s="179">
        <v>11</v>
      </c>
      <c r="K103" s="179">
        <v>14</v>
      </c>
      <c r="L103" s="179">
        <v>3</v>
      </c>
      <c r="M103" s="183">
        <v>1500390</v>
      </c>
      <c r="N103" s="183">
        <v>0</v>
      </c>
      <c r="O103" s="183">
        <v>0</v>
      </c>
    </row>
    <row r="104" spans="1:16" s="4" customFormat="1" ht="18.75" customHeight="1">
      <c r="A104" s="47">
        <v>97</v>
      </c>
      <c r="B104" s="130" t="s">
        <v>80</v>
      </c>
      <c r="C104" s="180">
        <v>1</v>
      </c>
      <c r="D104" s="180">
        <v>0</v>
      </c>
      <c r="E104" s="180">
        <v>1</v>
      </c>
      <c r="F104" s="180">
        <v>1</v>
      </c>
      <c r="G104" s="180">
        <v>0</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1</v>
      </c>
      <c r="D105" s="180">
        <v>0</v>
      </c>
      <c r="E105" s="180">
        <v>1</v>
      </c>
      <c r="F105" s="180">
        <v>1</v>
      </c>
      <c r="G105" s="180">
        <v>0</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1</v>
      </c>
      <c r="D106" s="180">
        <v>3</v>
      </c>
      <c r="E106" s="180">
        <v>1</v>
      </c>
      <c r="F106" s="180">
        <v>1</v>
      </c>
      <c r="G106" s="180">
        <v>1</v>
      </c>
      <c r="H106" s="181">
        <v>0</v>
      </c>
      <c r="I106" s="181">
        <v>0</v>
      </c>
      <c r="J106" s="181">
        <v>0</v>
      </c>
      <c r="K106" s="181">
        <v>3</v>
      </c>
      <c r="L106" s="181">
        <v>0</v>
      </c>
      <c r="M106" s="184">
        <v>0</v>
      </c>
      <c r="N106" s="184">
        <v>0</v>
      </c>
      <c r="O106" s="184">
        <v>0</v>
      </c>
      <c r="P106" s="64"/>
    </row>
    <row r="107" spans="1:16" s="4" customFormat="1" ht="18.75" customHeight="1">
      <c r="A107" s="45">
        <v>100</v>
      </c>
      <c r="B107" s="130" t="s">
        <v>83</v>
      </c>
      <c r="C107" s="180">
        <v>0</v>
      </c>
      <c r="D107" s="180">
        <v>1</v>
      </c>
      <c r="E107" s="180">
        <v>0</v>
      </c>
      <c r="F107" s="180">
        <v>0</v>
      </c>
      <c r="G107" s="180">
        <v>0</v>
      </c>
      <c r="H107" s="181">
        <v>0</v>
      </c>
      <c r="I107" s="181">
        <v>0</v>
      </c>
      <c r="J107" s="181">
        <v>0</v>
      </c>
      <c r="K107" s="181">
        <v>1</v>
      </c>
      <c r="L107" s="181">
        <v>0</v>
      </c>
      <c r="M107" s="184">
        <v>0</v>
      </c>
      <c r="N107" s="184">
        <v>0</v>
      </c>
      <c r="O107" s="184">
        <v>0</v>
      </c>
      <c r="P107" s="64"/>
    </row>
    <row r="108" spans="1:16" s="4" customFormat="1" ht="20.25" customHeight="1">
      <c r="A108" s="47">
        <v>101</v>
      </c>
      <c r="B108" s="130" t="s">
        <v>84</v>
      </c>
      <c r="C108" s="180">
        <v>12</v>
      </c>
      <c r="D108" s="180">
        <v>75</v>
      </c>
      <c r="E108" s="180">
        <v>78</v>
      </c>
      <c r="F108" s="180">
        <v>60</v>
      </c>
      <c r="G108" s="180">
        <v>43</v>
      </c>
      <c r="H108" s="181">
        <v>1</v>
      </c>
      <c r="I108" s="181">
        <v>6</v>
      </c>
      <c r="J108" s="181">
        <v>11</v>
      </c>
      <c r="K108" s="181">
        <v>9</v>
      </c>
      <c r="L108" s="181">
        <v>3</v>
      </c>
      <c r="M108" s="184">
        <v>1500390</v>
      </c>
      <c r="N108" s="184">
        <v>0</v>
      </c>
      <c r="O108" s="184">
        <v>0</v>
      </c>
      <c r="P108" s="64"/>
    </row>
    <row r="109" spans="1:15" s="111" customFormat="1" ht="28.5" customHeight="1">
      <c r="A109" s="45">
        <v>102</v>
      </c>
      <c r="B109" s="127" t="s">
        <v>85</v>
      </c>
      <c r="C109" s="178">
        <v>100</v>
      </c>
      <c r="D109" s="178">
        <v>171</v>
      </c>
      <c r="E109" s="178">
        <v>225</v>
      </c>
      <c r="F109" s="178">
        <v>180</v>
      </c>
      <c r="G109" s="178">
        <v>141</v>
      </c>
      <c r="H109" s="179">
        <v>5</v>
      </c>
      <c r="I109" s="179">
        <v>7</v>
      </c>
      <c r="J109" s="179">
        <v>33</v>
      </c>
      <c r="K109" s="179">
        <v>46</v>
      </c>
      <c r="L109" s="179">
        <v>16</v>
      </c>
      <c r="M109" s="183">
        <v>1897639</v>
      </c>
      <c r="N109" s="183">
        <v>397226</v>
      </c>
      <c r="O109" s="183">
        <v>10000</v>
      </c>
    </row>
    <row r="110" spans="1:16" s="4" customFormat="1" ht="17.25" customHeight="1">
      <c r="A110" s="47">
        <v>103</v>
      </c>
      <c r="B110" s="130" t="s">
        <v>86</v>
      </c>
      <c r="C110" s="180">
        <v>2</v>
      </c>
      <c r="D110" s="180">
        <v>2</v>
      </c>
      <c r="E110" s="180">
        <v>4</v>
      </c>
      <c r="F110" s="180">
        <v>1</v>
      </c>
      <c r="G110" s="180">
        <v>0</v>
      </c>
      <c r="H110" s="181">
        <v>0</v>
      </c>
      <c r="I110" s="181">
        <v>1</v>
      </c>
      <c r="J110" s="181">
        <v>2</v>
      </c>
      <c r="K110" s="181">
        <v>0</v>
      </c>
      <c r="L110" s="181">
        <v>0</v>
      </c>
      <c r="M110" s="184">
        <v>0</v>
      </c>
      <c r="N110" s="184">
        <v>0</v>
      </c>
      <c r="O110" s="184">
        <v>0</v>
      </c>
      <c r="P110" s="64"/>
    </row>
    <row r="111" spans="1:19" ht="17.25" customHeight="1">
      <c r="A111" s="45">
        <v>104</v>
      </c>
      <c r="B111" s="130" t="s">
        <v>87</v>
      </c>
      <c r="C111" s="180">
        <v>34</v>
      </c>
      <c r="D111" s="180">
        <v>83</v>
      </c>
      <c r="E111" s="180">
        <v>92</v>
      </c>
      <c r="F111" s="180">
        <v>70</v>
      </c>
      <c r="G111" s="180">
        <v>54</v>
      </c>
      <c r="H111" s="181">
        <v>5</v>
      </c>
      <c r="I111" s="181">
        <v>1</v>
      </c>
      <c r="J111" s="181">
        <v>16</v>
      </c>
      <c r="K111" s="181">
        <v>25</v>
      </c>
      <c r="L111" s="181">
        <v>7</v>
      </c>
      <c r="M111" s="184">
        <v>1044016</v>
      </c>
      <c r="N111" s="184">
        <v>223659</v>
      </c>
      <c r="O111" s="184">
        <v>9000</v>
      </c>
      <c r="P111" s="64"/>
      <c r="Q111" s="4"/>
      <c r="R111" s="4"/>
      <c r="S111" s="4"/>
    </row>
    <row r="112" spans="1:19" ht="19.5" customHeight="1">
      <c r="A112" s="47">
        <v>105</v>
      </c>
      <c r="B112" s="130" t="s">
        <v>88</v>
      </c>
      <c r="C112" s="180">
        <v>64</v>
      </c>
      <c r="D112" s="180">
        <v>86</v>
      </c>
      <c r="E112" s="180">
        <v>129</v>
      </c>
      <c r="F112" s="180">
        <v>109</v>
      </c>
      <c r="G112" s="180">
        <v>87</v>
      </c>
      <c r="H112" s="181">
        <v>0</v>
      </c>
      <c r="I112" s="181">
        <v>5</v>
      </c>
      <c r="J112" s="181">
        <v>15</v>
      </c>
      <c r="K112" s="181">
        <v>21</v>
      </c>
      <c r="L112" s="181">
        <v>9</v>
      </c>
      <c r="M112" s="184">
        <v>853623</v>
      </c>
      <c r="N112" s="184">
        <v>173567</v>
      </c>
      <c r="O112" s="184">
        <v>1000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697</v>
      </c>
      <c r="D114" s="182">
        <f aca="true" t="shared" si="0" ref="D114:O114">SUM(D8,D9,D12,D29,D30,D43,D49,D52,D79,D88,D103,D109,D113)</f>
        <v>1917</v>
      </c>
      <c r="E114" s="182">
        <f t="shared" si="0"/>
        <v>2149</v>
      </c>
      <c r="F114" s="182">
        <f t="shared" si="0"/>
        <v>1806</v>
      </c>
      <c r="G114" s="182">
        <f t="shared" si="0"/>
        <v>1537</v>
      </c>
      <c r="H114" s="182">
        <f t="shared" si="0"/>
        <v>53</v>
      </c>
      <c r="I114" s="182">
        <f t="shared" si="0"/>
        <v>80</v>
      </c>
      <c r="J114" s="182">
        <f t="shared" si="0"/>
        <v>210</v>
      </c>
      <c r="K114" s="182">
        <f t="shared" si="0"/>
        <v>465</v>
      </c>
      <c r="L114" s="182">
        <f t="shared" si="0"/>
        <v>114</v>
      </c>
      <c r="M114" s="185">
        <f t="shared" si="0"/>
        <v>137280872</v>
      </c>
      <c r="N114" s="185">
        <f t="shared" si="0"/>
        <v>77198235</v>
      </c>
      <c r="O114" s="185">
        <f t="shared" si="0"/>
        <v>10000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&amp;L583A67C4&amp;Cмісцеві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5</v>
      </c>
      <c r="F10" s="171">
        <v>2</v>
      </c>
      <c r="G10" s="171">
        <v>1</v>
      </c>
      <c r="H10" s="171">
        <v>0</v>
      </c>
      <c r="I10" s="171">
        <v>4</v>
      </c>
      <c r="J10" s="171">
        <v>0</v>
      </c>
      <c r="K10" s="171">
        <v>3</v>
      </c>
      <c r="L10" s="171">
        <v>1</v>
      </c>
      <c r="M10" s="171">
        <v>1</v>
      </c>
      <c r="N10" s="171">
        <v>0</v>
      </c>
      <c r="O10" s="171">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1</v>
      </c>
      <c r="F13" s="171">
        <v>1</v>
      </c>
      <c r="G13" s="171">
        <v>0</v>
      </c>
      <c r="H13" s="171">
        <v>1</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6</v>
      </c>
      <c r="F15" s="170">
        <f aca="true" t="shared" si="0" ref="F15:O15">SUM(F10:F14)</f>
        <v>3</v>
      </c>
      <c r="G15" s="170">
        <f t="shared" si="0"/>
        <v>1</v>
      </c>
      <c r="H15" s="170">
        <f t="shared" si="0"/>
        <v>1</v>
      </c>
      <c r="I15" s="170">
        <f t="shared" si="0"/>
        <v>4</v>
      </c>
      <c r="J15" s="170">
        <f t="shared" si="0"/>
        <v>0</v>
      </c>
      <c r="K15" s="170">
        <f t="shared" si="0"/>
        <v>3</v>
      </c>
      <c r="L15" s="170">
        <f t="shared" si="0"/>
        <v>1</v>
      </c>
      <c r="M15" s="170">
        <f t="shared" si="0"/>
        <v>1</v>
      </c>
      <c r="N15" s="170">
        <f t="shared" si="0"/>
        <v>0</v>
      </c>
      <c r="O15" s="170">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&amp;L583A67C4&amp;Cмісцеві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N9" sqref="N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10</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8" s="10" customFormat="1" ht="31.5" customHeight="1">
      <c r="A5" s="2">
        <v>1</v>
      </c>
      <c r="B5" s="311" t="s">
        <v>103</v>
      </c>
      <c r="C5" s="312"/>
      <c r="D5" s="312"/>
      <c r="E5" s="312"/>
      <c r="F5" s="312"/>
      <c r="G5" s="312"/>
      <c r="H5" s="312"/>
      <c r="I5" s="312"/>
      <c r="J5" s="313"/>
      <c r="K5" s="186">
        <v>93</v>
      </c>
      <c r="L5" s="33"/>
      <c r="M5" s="23"/>
      <c r="N5" s="20"/>
      <c r="O5" s="20"/>
      <c r="P5" s="20"/>
      <c r="S5" s="323" t="s">
        <v>178</v>
      </c>
      <c r="T5" s="323"/>
      <c r="U5" s="323"/>
      <c r="V5" s="323"/>
      <c r="W5" s="323"/>
      <c r="X5" s="323"/>
      <c r="Y5" s="323"/>
      <c r="Z5" s="323"/>
      <c r="AA5" s="11"/>
      <c r="AB5" s="11"/>
    </row>
    <row r="6" spans="1:20" s="10" customFormat="1" ht="18" customHeight="1">
      <c r="A6" s="2">
        <f aca="true" t="shared" si="0" ref="A6:A13">A5+1</f>
        <v>2</v>
      </c>
      <c r="B6" s="305" t="s">
        <v>90</v>
      </c>
      <c r="C6" s="317" t="s">
        <v>128</v>
      </c>
      <c r="D6" s="318"/>
      <c r="E6" s="318"/>
      <c r="F6" s="318"/>
      <c r="G6" s="318"/>
      <c r="H6" s="318"/>
      <c r="I6" s="318"/>
      <c r="J6" s="319"/>
      <c r="K6" s="186">
        <v>72</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3</v>
      </c>
      <c r="L7" s="33"/>
      <c r="M7" s="23"/>
      <c r="N7" s="20"/>
      <c r="O7" s="20"/>
      <c r="P7" s="20"/>
    </row>
    <row r="8" spans="1:16" s="10" customFormat="1" ht="16.5" customHeight="1">
      <c r="A8" s="2">
        <f t="shared" si="0"/>
        <v>4</v>
      </c>
      <c r="B8" s="305"/>
      <c r="C8" s="324"/>
      <c r="D8" s="324"/>
      <c r="E8" s="320" t="s">
        <v>131</v>
      </c>
      <c r="F8" s="321"/>
      <c r="G8" s="321"/>
      <c r="H8" s="321"/>
      <c r="I8" s="321"/>
      <c r="J8" s="322"/>
      <c r="K8" s="186">
        <v>69</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14</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3</v>
      </c>
      <c r="L11" s="33"/>
      <c r="M11" s="23"/>
      <c r="N11" s="20"/>
      <c r="O11" s="20"/>
      <c r="P11" s="20"/>
    </row>
    <row r="12" spans="1:16" s="10" customFormat="1" ht="15" customHeight="1">
      <c r="A12" s="2">
        <f t="shared" si="0"/>
        <v>8</v>
      </c>
      <c r="B12" s="305"/>
      <c r="C12" s="283" t="s">
        <v>119</v>
      </c>
      <c r="D12" s="284"/>
      <c r="E12" s="284"/>
      <c r="F12" s="284"/>
      <c r="G12" s="284"/>
      <c r="H12" s="284"/>
      <c r="I12" s="284"/>
      <c r="J12" s="285"/>
      <c r="K12" s="186">
        <v>6</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5</v>
      </c>
      <c r="L14" s="33"/>
      <c r="M14" s="23"/>
      <c r="N14" s="20"/>
      <c r="O14" s="20"/>
      <c r="P14" s="20"/>
    </row>
    <row r="15" spans="1:16" s="10" customFormat="1" ht="19.5" customHeight="1">
      <c r="A15" s="2">
        <v>11</v>
      </c>
      <c r="B15" s="287"/>
      <c r="C15" s="280" t="s">
        <v>138</v>
      </c>
      <c r="D15" s="281"/>
      <c r="E15" s="281"/>
      <c r="F15" s="281"/>
      <c r="G15" s="281"/>
      <c r="H15" s="281"/>
      <c r="I15" s="281"/>
      <c r="J15" s="282"/>
      <c r="K15" s="186">
        <v>622</v>
      </c>
      <c r="L15" s="33"/>
      <c r="M15" s="23"/>
      <c r="N15" s="20"/>
      <c r="O15" s="20"/>
      <c r="P15" s="20"/>
    </row>
    <row r="16" spans="1:16" s="10" customFormat="1" ht="20.25" customHeight="1">
      <c r="A16" s="2">
        <v>12</v>
      </c>
      <c r="B16" s="287"/>
      <c r="C16" s="280" t="s">
        <v>137</v>
      </c>
      <c r="D16" s="281"/>
      <c r="E16" s="281"/>
      <c r="F16" s="281"/>
      <c r="G16" s="281"/>
      <c r="H16" s="281"/>
      <c r="I16" s="281"/>
      <c r="J16" s="282"/>
      <c r="K16" s="186">
        <v>59</v>
      </c>
      <c r="L16" s="33"/>
      <c r="M16" s="23"/>
      <c r="N16" s="20"/>
      <c r="O16" s="20"/>
      <c r="P16" s="20"/>
    </row>
    <row r="17" spans="1:16" s="10" customFormat="1" ht="22.5" customHeight="1">
      <c r="A17" s="2">
        <v>13</v>
      </c>
      <c r="B17" s="287"/>
      <c r="C17" s="289" t="s">
        <v>153</v>
      </c>
      <c r="D17" s="290"/>
      <c r="E17" s="290"/>
      <c r="F17" s="290"/>
      <c r="G17" s="290"/>
      <c r="H17" s="290"/>
      <c r="I17" s="290"/>
      <c r="J17" s="291"/>
      <c r="K17" s="186">
        <v>861</v>
      </c>
      <c r="L17" s="33"/>
      <c r="M17" s="23"/>
      <c r="N17" s="20"/>
      <c r="O17" s="20"/>
      <c r="P17" s="20"/>
    </row>
    <row r="18" spans="1:16" s="10" customFormat="1" ht="14.25" customHeight="1">
      <c r="A18" s="2">
        <v>14</v>
      </c>
      <c r="B18" s="292" t="s">
        <v>135</v>
      </c>
      <c r="C18" s="293"/>
      <c r="D18" s="293"/>
      <c r="E18" s="293"/>
      <c r="F18" s="293"/>
      <c r="G18" s="293"/>
      <c r="H18" s="293"/>
      <c r="I18" s="293"/>
      <c r="J18" s="294"/>
      <c r="K18" s="186">
        <v>7</v>
      </c>
      <c r="L18" s="33"/>
      <c r="M18" s="23"/>
      <c r="N18" s="20"/>
      <c r="O18" s="20"/>
      <c r="P18" s="20"/>
    </row>
    <row r="19" spans="1:16" s="10" customFormat="1" ht="15" customHeight="1">
      <c r="A19" s="2">
        <v>15</v>
      </c>
      <c r="B19" s="292" t="s">
        <v>160</v>
      </c>
      <c r="C19" s="293"/>
      <c r="D19" s="293"/>
      <c r="E19" s="293"/>
      <c r="F19" s="293"/>
      <c r="G19" s="293"/>
      <c r="H19" s="293"/>
      <c r="I19" s="293"/>
      <c r="J19" s="294"/>
      <c r="K19" s="187">
        <v>3</v>
      </c>
      <c r="L19" s="33"/>
      <c r="M19" s="23"/>
      <c r="N19" s="20"/>
      <c r="O19" s="20"/>
      <c r="P19" s="20"/>
    </row>
    <row r="20" spans="1:16" s="10" customFormat="1" ht="24" customHeight="1">
      <c r="A20" s="2">
        <v>16</v>
      </c>
      <c r="B20" s="305" t="s">
        <v>0</v>
      </c>
      <c r="C20" s="302" t="s">
        <v>127</v>
      </c>
      <c r="D20" s="303"/>
      <c r="E20" s="303"/>
      <c r="F20" s="303"/>
      <c r="G20" s="303"/>
      <c r="H20" s="303"/>
      <c r="I20" s="303"/>
      <c r="J20" s="304"/>
      <c r="K20" s="186">
        <v>3</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3</v>
      </c>
      <c r="L22" s="35"/>
      <c r="M22" s="24"/>
      <c r="N22" s="20"/>
      <c r="O22" s="20"/>
      <c r="P22" s="20"/>
    </row>
    <row r="23" spans="1:16" s="10" customFormat="1" ht="30.75" customHeight="1">
      <c r="A23" s="2">
        <v>19</v>
      </c>
      <c r="B23" s="296" t="s">
        <v>20</v>
      </c>
      <c r="C23" s="297"/>
      <c r="D23" s="297"/>
      <c r="E23" s="297"/>
      <c r="F23" s="297"/>
      <c r="G23" s="297"/>
      <c r="H23" s="297"/>
      <c r="I23" s="297"/>
      <c r="J23" s="298"/>
      <c r="K23" s="186">
        <v>1</v>
      </c>
      <c r="L23" s="36"/>
      <c r="M23" s="26"/>
      <c r="N23" s="20"/>
      <c r="O23" s="20"/>
      <c r="P23" s="20"/>
    </row>
    <row r="24" spans="1:16" s="10" customFormat="1" ht="46.5" customHeight="1">
      <c r="A24" s="2">
        <v>20</v>
      </c>
      <c r="B24" s="292" t="s">
        <v>10</v>
      </c>
      <c r="C24" s="293"/>
      <c r="D24" s="293"/>
      <c r="E24" s="293"/>
      <c r="F24" s="293"/>
      <c r="G24" s="293"/>
      <c r="H24" s="293"/>
      <c r="I24" s="293"/>
      <c r="J24" s="294"/>
      <c r="K24" s="187">
        <v>1</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14</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78" t="s">
        <v>251</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&amp;L583A67C4&amp;Cмісцеві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255</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253</v>
      </c>
      <c r="D24" s="329"/>
      <c r="E24" s="329"/>
      <c r="F24" s="329"/>
      <c r="G24" s="329"/>
      <c r="H24" s="329"/>
      <c r="I24" s="329"/>
      <c r="J24" s="330"/>
    </row>
    <row r="25" spans="1:10" ht="19.5" customHeight="1">
      <c r="A25" s="342" t="s">
        <v>194</v>
      </c>
      <c r="B25" s="343"/>
      <c r="C25" s="344" t="s">
        <v>254</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&amp;L583A67C4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2015-01-12T13:15:12Z</cp:lastPrinted>
  <dcterms:created xsi:type="dcterms:W3CDTF">1996-10-08T23:32:33Z</dcterms:created>
  <dcterms:modified xsi:type="dcterms:W3CDTF">2018-01-18T08:28:35Z</dcterms:modified>
  <cp:category/>
  <cp:version/>
  <cp:contentType/>
  <cp:contentStatus/>
</cp:coreProperties>
</file>