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old\data\netspeak\Анікушин В_М_\Звіти сайт 1 півріччя 2019\Звіти сайт 1 півріччя 2019\"/>
    </mc:Choice>
  </mc:AlternateContent>
  <bookViews>
    <workbookView xWindow="120" yWindow="570" windowWidth="1944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81029" fullCalcOnLoad="1"/>
</workbook>
</file>

<file path=xl/calcChain.xml><?xml version="1.0" encoding="utf-8"?>
<calcChain xmlns="http://schemas.openxmlformats.org/spreadsheetml/2006/main">
  <c r="C50" i="3" l="1"/>
  <c r="C28" i="3"/>
  <c r="C21" i="3"/>
  <c r="C6" i="3"/>
  <c r="E4" i="7"/>
  <c r="F4" i="7"/>
  <c r="D40" i="3"/>
  <c r="D39" i="3"/>
  <c r="C40" i="3"/>
  <c r="C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K50" i="3"/>
  <c r="L50" i="3"/>
  <c r="K28" i="3"/>
  <c r="L28" i="3"/>
  <c r="K21" i="3"/>
  <c r="K6" i="3"/>
  <c r="L21" i="3"/>
  <c r="L6" i="3"/>
  <c r="D50" i="3"/>
  <c r="E50" i="3"/>
  <c r="F50" i="3"/>
  <c r="G50" i="3"/>
  <c r="H50" i="3"/>
  <c r="I50" i="3"/>
  <c r="J50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J28" i="3"/>
  <c r="I28" i="3"/>
  <c r="H28" i="3"/>
  <c r="G28" i="3"/>
  <c r="F28" i="3"/>
  <c r="E28" i="3"/>
  <c r="D28" i="3"/>
  <c r="G56" i="3"/>
  <c r="F56" i="3"/>
  <c r="E56" i="3"/>
  <c r="L56" i="3"/>
  <c r="K56" i="3"/>
  <c r="J56" i="3"/>
  <c r="D56" i="3"/>
  <c r="I56" i="3"/>
  <c r="H56" i="3"/>
  <c r="C56" i="3"/>
</calcChain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<sst xmlns="http://schemas.openxmlformats.org/spreadsheetml/2006/main" count="148" uniqueCount="126">
  <si>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</si>
  <si>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</si>
  <si>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</si>
  <si>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</si>
  <si>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</si>
  <si>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</si>
  <si>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</si>
  <si>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</si>
  <si>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</si>
  <si>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</si>
  <si>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</si>
  <si>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</si>
  <si>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</si>
  <si>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</si>
  <si>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</si>
  <si>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</si>
  <si>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</si>
  <si>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</si>
  <si>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</si>
  <si>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</si>
  <si>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</si>
  <si>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</si>
  <si>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</si>
  <si>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</si>
  <si>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</si>
  <si>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</si>
  <si>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</si>
  <si>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</si>
  <si>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</si>
  <si>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</si>
  <si>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</si>
  <si>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</si>
  <si>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</si>
  <si>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</si>
  <si>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</si>
  <si>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</si>
  <si>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</si>
  <si>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</si>
  <si>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</si>
  <si>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</si>
  <si>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</si>
  <si>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</si>
  <si>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</si>
  <si>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</si>
  <si>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</si>
  <si>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</si>
  <si>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</si>
  <si>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</si>
  <si>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</si>
  <si>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</si>
  <si>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</si>
  <si>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</si>
  <si>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</si>
  <si>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</si>
  <si>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</si>
  <si>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</si>
  <si>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</si>
  <si>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</si>
  <si>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</si>
  <si>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</si>
  <si>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</si>
  <si>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</si>
  <si>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</si>
  <si>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</si>
  <si>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</si>
  <si>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</si>
  <si>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</si>
  <si>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</si>
  <si>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</si>
  <si>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</si>
  <si>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</si>
  <si>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</si>
  <si>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</si>
  <si>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</si>
  <si>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</si>
  <si>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</si>
  <si>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</si>
  <si>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</si>
  <si>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</si>
  <si>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</si>
  <si>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</si>
  <si>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</si>
  <si>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</si>
  <si>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</si>
  <si>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</si>
  <si>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</si>
  <si>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</si>
  <si>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</si>
  <si>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</si>
  <si>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</si>
  <si>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</si>
  <si>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</si>
  <si>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</si>
  <si>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</si>
  <si>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</si>
  <si>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</si>
  <si>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</si>
  <si>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</si>
  <si>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</si>
  <si>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</si>
  <si>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</si>
  <si>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</si>
  <si>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</si>
  <si>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</si>
  <si>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</si>
  <si>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</si>
  <si>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</si>
  <si>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</si>
  <si>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</si>
  <si>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</si>
  <si>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</si>
  <si>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</si>
  <si>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</si>
  <si>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</si>
  <si>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</si>
  <si>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</si>
  <si>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</si>
  <si>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</si>
  <si>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Рівненський окружний адміністративний суд</t>
  </si>
  <si>
    <t>вул. 16 Липня,87, м. Рівне, 33028</t>
  </si>
  <si>
    <t>перше півріччя 2019 року</t>
  </si>
  <si>
    <t>С.А. Борискін</t>
  </si>
  <si>
    <t>В.М. Анікушин</t>
  </si>
  <si>
    <t>0362 26-05-89</t>
  </si>
  <si>
    <t>inbox@adm.rv.court.gov.ua</t>
  </si>
  <si>
    <t>5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</si>
</sst>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32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211" fontId="19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4" applyFont="1"/>
    <xf numFmtId="0" fontId="2" fillId="0" borderId="0" xfId="4" applyNumberFormat="1" applyFont="1" applyFill="1" applyBorder="1" applyAlignment="1" applyProtection="1"/>
    <xf numFmtId="0" fontId="2" fillId="0" borderId="1" xfId="4" applyNumberFormat="1" applyFont="1" applyFill="1" applyBorder="1" applyAlignment="1" applyProtection="1"/>
    <xf numFmtId="0" fontId="2" fillId="0" borderId="2" xfId="4" applyNumberFormat="1" applyFont="1" applyFill="1" applyBorder="1" applyAlignment="1" applyProtection="1"/>
    <xf numFmtId="0" fontId="2" fillId="0" borderId="3" xfId="4" applyNumberFormat="1" applyFont="1" applyFill="1" applyBorder="1" applyAlignment="1" applyProtection="1"/>
    <xf numFmtId="0" fontId="5" fillId="0" borderId="3" xfId="4" applyNumberFormat="1" applyFont="1" applyFill="1" applyBorder="1" applyAlignment="1" applyProtection="1"/>
    <xf numFmtId="0" fontId="5" fillId="0" borderId="0" xfId="4" applyNumberFormat="1" applyFont="1" applyFill="1" applyBorder="1" applyAlignment="1" applyProtection="1"/>
    <xf numFmtId="0" fontId="2" fillId="0" borderId="4" xfId="4" applyNumberFormat="1" applyFont="1" applyFill="1" applyBorder="1" applyAlignment="1" applyProtection="1"/>
    <xf numFmtId="0" fontId="2" fillId="0" borderId="5" xfId="4" applyNumberFormat="1" applyFont="1" applyFill="1" applyBorder="1" applyAlignment="1" applyProtection="1"/>
    <xf numFmtId="0" fontId="2" fillId="0" borderId="6" xfId="4" applyNumberFormat="1" applyFont="1" applyFill="1" applyBorder="1" applyAlignment="1" applyProtection="1"/>
    <xf numFmtId="0" fontId="9" fillId="0" borderId="7" xfId="4" applyNumberFormat="1" applyFont="1" applyFill="1" applyBorder="1" applyAlignment="1" applyProtection="1"/>
    <xf numFmtId="0" fontId="9" fillId="0" borderId="6" xfId="4" applyNumberFormat="1" applyFont="1" applyFill="1" applyBorder="1" applyAlignment="1" applyProtection="1"/>
    <xf numFmtId="0" fontId="2" fillId="0" borderId="8" xfId="4" applyNumberFormat="1" applyFont="1" applyFill="1" applyBorder="1" applyAlignment="1" applyProtection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9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4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6" xfId="0" applyFont="1" applyBorder="1" applyAlignment="1">
      <alignment horizontal="center" vertical="top"/>
    </xf>
    <xf numFmtId="0" fontId="2" fillId="0" borderId="0" xfId="5" applyAlignment="1">
      <alignment vertical="center"/>
    </xf>
    <xf numFmtId="0" fontId="6" fillId="0" borderId="0" xfId="5" applyFont="1" applyAlignment="1">
      <alignment horizontal="left" vertical="center" wrapText="1"/>
    </xf>
    <xf numFmtId="0" fontId="2" fillId="0" borderId="0" xfId="5" applyAlignment="1">
      <alignment vertical="center" wrapText="1"/>
    </xf>
    <xf numFmtId="0" fontId="4" fillId="0" borderId="9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/>
    </xf>
    <xf numFmtId="0" fontId="2" fillId="0" borderId="0" xfId="5"/>
    <xf numFmtId="0" fontId="4" fillId="0" borderId="0" xfId="5" applyFont="1" applyBorder="1" applyAlignment="1">
      <alignment wrapText="1"/>
    </xf>
    <xf numFmtId="0" fontId="4" fillId="0" borderId="0" xfId="5" applyFont="1" applyBorder="1" applyAlignment="1">
      <alignment horizontal="left" wrapText="1"/>
    </xf>
    <xf numFmtId="0" fontId="6" fillId="0" borderId="0" xfId="5" applyFont="1" applyAlignment="1"/>
    <xf numFmtId="0" fontId="14" fillId="0" borderId="0" xfId="5" applyFont="1" applyBorder="1" applyAlignment="1">
      <alignment horizontal="center" wrapText="1"/>
    </xf>
    <xf numFmtId="0" fontId="4" fillId="0" borderId="0" xfId="5" applyFont="1" applyBorder="1" applyAlignment="1"/>
    <xf numFmtId="49" fontId="15" fillId="0" borderId="0" xfId="5" applyNumberFormat="1" applyFont="1" applyBorder="1" applyAlignment="1">
      <alignment horizontal="center" vertical="top"/>
    </xf>
    <xf numFmtId="0" fontId="2" fillId="0" borderId="0" xfId="5" applyBorder="1"/>
    <xf numFmtId="0" fontId="5" fillId="0" borderId="0" xfId="5" applyFont="1" applyAlignment="1">
      <alignment horizontal="left"/>
    </xf>
    <xf numFmtId="0" fontId="2" fillId="0" borderId="0" xfId="5" applyFont="1" applyAlignment="1">
      <alignment horizontal="left"/>
    </xf>
    <xf numFmtId="49" fontId="5" fillId="0" borderId="0" xfId="5" applyNumberFormat="1" applyFont="1" applyBorder="1" applyAlignment="1"/>
    <xf numFmtId="49" fontId="2" fillId="0" borderId="0" xfId="5" applyNumberFormat="1" applyAlignment="1"/>
    <xf numFmtId="49" fontId="5" fillId="0" borderId="0" xfId="5" applyNumberFormat="1" applyFont="1" applyAlignment="1">
      <alignment horizontal="left"/>
    </xf>
    <xf numFmtId="0" fontId="2" fillId="0" borderId="0" xfId="5" applyBorder="1" applyAlignment="1">
      <alignment horizontal="left"/>
    </xf>
    <xf numFmtId="0" fontId="5" fillId="0" borderId="0" xfId="5" applyFont="1" applyBorder="1"/>
    <xf numFmtId="0" fontId="2" fillId="0" borderId="0" xfId="5" applyFont="1" applyBorder="1"/>
    <xf numFmtId="0" fontId="16" fillId="0" borderId="0" xfId="5" applyFont="1" applyAlignment="1"/>
    <xf numFmtId="0" fontId="2" fillId="0" borderId="0" xfId="5" applyBorder="1" applyAlignment="1">
      <alignment wrapText="1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/>
    <xf numFmtId="1" fontId="27" fillId="0" borderId="0" xfId="0" applyNumberFormat="1" applyFont="1" applyFill="1" applyAlignment="1">
      <alignment wrapText="1"/>
    </xf>
    <xf numFmtId="49" fontId="6" fillId="0" borderId="0" xfId="0" applyNumberFormat="1" applyFont="1" applyBorder="1" applyAlignment="1"/>
    <xf numFmtId="49" fontId="4" fillId="0" borderId="0" xfId="0" applyNumberFormat="1" applyFont="1" applyBorder="1" applyAlignment="1"/>
    <xf numFmtId="1" fontId="3" fillId="0" borderId="0" xfId="0" applyNumberFormat="1" applyFont="1" applyFill="1" applyAlignment="1">
      <alignment wrapText="1"/>
    </xf>
    <xf numFmtId="1" fontId="9" fillId="0" borderId="9" xfId="0" applyNumberFormat="1" applyFont="1" applyFill="1" applyBorder="1" applyAlignment="1">
      <alignment horizontal="right" vertical="center" wrapText="1"/>
    </xf>
    <xf numFmtId="1" fontId="5" fillId="0" borderId="9" xfId="0" applyNumberFormat="1" applyFont="1" applyFill="1" applyBorder="1" applyAlignment="1">
      <alignment horizontal="right" vertical="center" wrapText="1"/>
    </xf>
    <xf numFmtId="1" fontId="3" fillId="0" borderId="9" xfId="1" applyNumberFormat="1" applyFont="1" applyBorder="1" applyAlignment="1">
      <alignment horizontal="right" vertical="center" wrapText="1"/>
    </xf>
    <xf numFmtId="0" fontId="24" fillId="0" borderId="9" xfId="0" applyNumberFormat="1" applyFont="1" applyFill="1" applyBorder="1" applyAlignment="1" applyProtection="1">
      <alignment horizontal="right" vertical="center" wrapText="1"/>
    </xf>
    <xf numFmtId="1" fontId="3" fillId="0" borderId="9" xfId="1" applyNumberFormat="1" applyFont="1" applyBorder="1" applyAlignment="1">
      <alignment horizontal="right" vertical="center"/>
    </xf>
    <xf numFmtId="0" fontId="24" fillId="0" borderId="9" xfId="1" applyNumberFormat="1" applyFont="1" applyFill="1" applyBorder="1" applyAlignment="1" applyProtection="1">
      <alignment horizontal="right" vertical="center" wrapText="1"/>
    </xf>
    <xf numFmtId="0" fontId="28" fillId="0" borderId="9" xfId="1" applyNumberFormat="1" applyFont="1" applyFill="1" applyBorder="1" applyAlignment="1" applyProtection="1">
      <alignment horizontal="right" vertical="center" wrapText="1"/>
    </xf>
    <xf numFmtId="1" fontId="17" fillId="0" borderId="9" xfId="1" applyNumberFormat="1" applyFont="1" applyBorder="1" applyAlignment="1">
      <alignment horizontal="right" vertical="center"/>
    </xf>
    <xf numFmtId="1" fontId="4" fillId="0" borderId="9" xfId="5" applyNumberFormat="1" applyFont="1" applyBorder="1" applyAlignment="1">
      <alignment horizontal="right" vertical="center" wrapText="1"/>
    </xf>
    <xf numFmtId="1" fontId="7" fillId="0" borderId="9" xfId="0" applyNumberFormat="1" applyFont="1" applyBorder="1" applyAlignment="1">
      <alignment horizontal="right" vertical="center" wrapText="1"/>
    </xf>
    <xf numFmtId="3" fontId="4" fillId="0" borderId="9" xfId="5" applyNumberFormat="1" applyFont="1" applyBorder="1" applyAlignment="1">
      <alignment horizontal="right" vertical="center" wrapText="1"/>
    </xf>
    <xf numFmtId="3" fontId="7" fillId="0" borderId="9" xfId="8" applyNumberFormat="1" applyFont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3" fillId="0" borderId="9" xfId="1" applyNumberFormat="1" applyFont="1" applyBorder="1" applyAlignment="1">
      <alignment horizontal="right" vertical="center" wrapText="1"/>
    </xf>
    <xf numFmtId="3" fontId="24" fillId="0" borderId="9" xfId="0" applyNumberFormat="1" applyFont="1" applyFill="1" applyBorder="1" applyAlignment="1" applyProtection="1">
      <alignment horizontal="right" vertical="center" wrapText="1"/>
    </xf>
    <xf numFmtId="3" fontId="24" fillId="0" borderId="9" xfId="1" applyNumberFormat="1" applyFont="1" applyFill="1" applyBorder="1" applyAlignment="1" applyProtection="1">
      <alignment horizontal="right" vertical="center" wrapText="1"/>
    </xf>
    <xf numFmtId="3" fontId="28" fillId="0" borderId="9" xfId="1" applyNumberFormat="1" applyFont="1" applyFill="1" applyBorder="1" applyAlignment="1" applyProtection="1">
      <alignment horizontal="right" vertical="center" wrapText="1"/>
    </xf>
    <xf numFmtId="3" fontId="17" fillId="0" borderId="9" xfId="1" applyNumberFormat="1" applyFont="1" applyBorder="1" applyAlignment="1">
      <alignment horizontal="right" vertical="center" wrapText="1"/>
    </xf>
    <xf numFmtId="3" fontId="3" fillId="0" borderId="9" xfId="1" applyNumberFormat="1" applyFont="1" applyBorder="1" applyAlignment="1">
      <alignment horizontal="right" vertical="center"/>
    </xf>
    <xf numFmtId="3" fontId="17" fillId="0" borderId="9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2" fillId="0" borderId="3" xfId="4" applyNumberFormat="1" applyFont="1" applyFill="1" applyBorder="1" applyAlignment="1" applyProtection="1">
      <alignment horizontal="left"/>
    </xf>
    <xf numFmtId="0" fontId="9" fillId="0" borderId="9" xfId="5" applyNumberFormat="1" applyFont="1" applyFill="1" applyBorder="1" applyAlignment="1" applyProtection="1">
      <alignment horizontal="center"/>
    </xf>
    <xf numFmtId="0" fontId="12" fillId="0" borderId="7" xfId="5" applyNumberFormat="1" applyFont="1" applyFill="1" applyBorder="1" applyAlignment="1" applyProtection="1"/>
    <xf numFmtId="0" fontId="12" fillId="0" borderId="6" xfId="5" applyNumberFormat="1" applyFont="1" applyFill="1" applyBorder="1" applyAlignment="1" applyProtection="1"/>
    <xf numFmtId="0" fontId="2" fillId="0" borderId="8" xfId="5" applyNumberFormat="1" applyFont="1" applyFill="1" applyBorder="1" applyAlignment="1" applyProtection="1"/>
    <xf numFmtId="0" fontId="2" fillId="0" borderId="12" xfId="5" applyNumberFormat="1" applyFont="1" applyFill="1" applyBorder="1" applyAlignment="1" applyProtection="1"/>
    <xf numFmtId="0" fontId="3" fillId="0" borderId="3" xfId="5" applyNumberFormat="1" applyFont="1" applyFill="1" applyBorder="1" applyAlignment="1" applyProtection="1">
      <alignment horizontal="left" wrapText="1"/>
    </xf>
    <xf numFmtId="0" fontId="3" fillId="0" borderId="0" xfId="5" applyNumberFormat="1" applyFont="1" applyFill="1" applyBorder="1" applyAlignment="1" applyProtection="1">
      <alignment horizontal="left" wrapText="1"/>
    </xf>
    <xf numFmtId="0" fontId="3" fillId="0" borderId="2" xfId="5" applyNumberFormat="1" applyFont="1" applyFill="1" applyBorder="1" applyAlignment="1" applyProtection="1">
      <alignment horizontal="left" wrapText="1"/>
    </xf>
    <xf numFmtId="0" fontId="3" fillId="0" borderId="13" xfId="5" applyNumberFormat="1" applyFont="1" applyFill="1" applyBorder="1" applyAlignment="1" applyProtection="1">
      <alignment horizontal="left" wrapText="1"/>
    </xf>
    <xf numFmtId="0" fontId="2" fillId="0" borderId="3" xfId="5" applyFont="1" applyBorder="1"/>
    <xf numFmtId="0" fontId="2" fillId="0" borderId="2" xfId="5" applyFont="1" applyBorder="1"/>
    <xf numFmtId="0" fontId="2" fillId="0" borderId="13" xfId="5" applyFont="1" applyBorder="1"/>
    <xf numFmtId="0" fontId="2" fillId="0" borderId="3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/>
    <xf numFmtId="0" fontId="2" fillId="0" borderId="2" xfId="5" applyNumberFormat="1" applyFont="1" applyFill="1" applyBorder="1" applyAlignment="1" applyProtection="1"/>
    <xf numFmtId="0" fontId="3" fillId="0" borderId="13" xfId="5" applyNumberFormat="1" applyFont="1" applyFill="1" applyBorder="1" applyAlignment="1" applyProtection="1"/>
    <xf numFmtId="0" fontId="3" fillId="0" borderId="3" xfId="5" applyNumberFormat="1" applyFont="1" applyFill="1" applyBorder="1" applyAlignment="1" applyProtection="1"/>
    <xf numFmtId="0" fontId="3" fillId="0" borderId="0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/>
    <xf numFmtId="0" fontId="3" fillId="0" borderId="13" xfId="5" applyNumberFormat="1" applyFont="1" applyFill="1" applyBorder="1" applyAlignment="1" applyProtection="1">
      <alignment wrapText="1"/>
    </xf>
    <xf numFmtId="0" fontId="3" fillId="0" borderId="14" xfId="5" applyNumberFormat="1" applyFont="1" applyFill="1" applyBorder="1" applyAlignment="1" applyProtection="1">
      <alignment wrapText="1"/>
    </xf>
    <xf numFmtId="0" fontId="9" fillId="0" borderId="0" xfId="5" applyNumberFormat="1" applyFont="1" applyFill="1" applyBorder="1" applyAlignment="1" applyProtection="1">
      <alignment horizontal="center"/>
    </xf>
    <xf numFmtId="0" fontId="2" fillId="0" borderId="0" xfId="5" applyFont="1"/>
    <xf numFmtId="0" fontId="12" fillId="0" borderId="0" xfId="5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center"/>
    </xf>
    <xf numFmtId="0" fontId="29" fillId="0" borderId="11" xfId="0" applyFont="1" applyFill="1" applyBorder="1" applyAlignment="1">
      <alignment horizontal="left" vertical="center" wrapText="1"/>
    </xf>
    <xf numFmtId="0" fontId="8" fillId="0" borderId="0" xfId="5" applyNumberFormat="1" applyFont="1" applyFill="1" applyBorder="1" applyAlignment="1" applyProtection="1"/>
    <xf numFmtId="0" fontId="11" fillId="0" borderId="6" xfId="5" applyNumberFormat="1" applyFont="1" applyFill="1" applyBorder="1" applyAlignment="1" applyProtection="1">
      <alignment horizontal="center"/>
    </xf>
    <xf numFmtId="0" fontId="11" fillId="0" borderId="0" xfId="5" applyNumberFormat="1" applyFont="1" applyFill="1" applyBorder="1" applyAlignment="1" applyProtection="1">
      <alignment horizontal="center"/>
    </xf>
    <xf numFmtId="0" fontId="2" fillId="0" borderId="1" xfId="5" applyNumberFormat="1" applyFont="1" applyFill="1" applyBorder="1" applyAlignment="1" applyProtection="1"/>
    <xf numFmtId="0" fontId="5" fillId="0" borderId="0" xfId="5" applyNumberFormat="1" applyFont="1" applyFill="1" applyBorder="1" applyAlignment="1" applyProtection="1"/>
    <xf numFmtId="0" fontId="22" fillId="0" borderId="11" xfId="0" applyFont="1" applyFill="1" applyBorder="1" applyAlignment="1">
      <alignment horizontal="left" vertical="center" wrapText="1"/>
    </xf>
    <xf numFmtId="0" fontId="5" fillId="0" borderId="4" xfId="4" applyNumberFormat="1" applyFont="1" applyFill="1" applyBorder="1" applyAlignment="1" applyProtection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left" vertical="center"/>
    </xf>
    <xf numFmtId="0" fontId="5" fillId="0" borderId="5" xfId="4" applyNumberFormat="1" applyFont="1" applyFill="1" applyBorder="1" applyAlignment="1" applyProtection="1">
      <alignment horizontal="left" vertical="center"/>
    </xf>
    <xf numFmtId="0" fontId="11" fillId="0" borderId="3" xfId="4" applyNumberFormat="1" applyFont="1" applyFill="1" applyBorder="1" applyAlignment="1" applyProtection="1">
      <alignment horizontal="center"/>
    </xf>
    <xf numFmtId="0" fontId="11" fillId="0" borderId="0" xfId="4" applyNumberFormat="1" applyFont="1" applyFill="1" applyBorder="1" applyAlignment="1" applyProtection="1">
      <alignment horizontal="center"/>
    </xf>
    <xf numFmtId="0" fontId="11" fillId="0" borderId="2" xfId="4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left" wrapText="1"/>
    </xf>
    <xf numFmtId="0" fontId="3" fillId="0" borderId="0" xfId="5" applyNumberFormat="1" applyFont="1" applyFill="1" applyBorder="1" applyAlignment="1" applyProtection="1">
      <alignment horizontal="left" wrapText="1"/>
    </xf>
    <xf numFmtId="0" fontId="3" fillId="0" borderId="2" xfId="5" applyNumberFormat="1" applyFont="1" applyFill="1" applyBorder="1" applyAlignment="1" applyProtection="1">
      <alignment horizontal="left" wrapText="1"/>
    </xf>
    <xf numFmtId="0" fontId="3" fillId="0" borderId="13" xfId="5" applyNumberFormat="1" applyFont="1" applyFill="1" applyBorder="1" applyAlignment="1" applyProtection="1">
      <alignment horizontal="center" wrapText="1"/>
    </xf>
    <xf numFmtId="0" fontId="3" fillId="0" borderId="4" xfId="5" applyNumberFormat="1" applyFont="1" applyFill="1" applyBorder="1" applyAlignment="1" applyProtection="1">
      <alignment horizontal="left" wrapText="1"/>
    </xf>
    <xf numFmtId="0" fontId="3" fillId="0" borderId="1" xfId="5" applyNumberFormat="1" applyFont="1" applyFill="1" applyBorder="1" applyAlignment="1" applyProtection="1">
      <alignment horizontal="left" wrapText="1"/>
    </xf>
    <xf numFmtId="0" fontId="3" fillId="0" borderId="5" xfId="5" applyNumberFormat="1" applyFont="1" applyFill="1" applyBorder="1" applyAlignment="1" applyProtection="1">
      <alignment horizontal="left" wrapText="1"/>
    </xf>
    <xf numFmtId="0" fontId="5" fillId="0" borderId="3" xfId="4" applyNumberFormat="1" applyFont="1" applyFill="1" applyBorder="1" applyAlignment="1" applyProtection="1"/>
    <xf numFmtId="0" fontId="13" fillId="0" borderId="0" xfId="4" applyFont="1" applyBorder="1"/>
    <xf numFmtId="0" fontId="5" fillId="0" borderId="1" xfId="4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5" applyFont="1" applyBorder="1" applyAlignment="1">
      <alignment horizontal="center"/>
    </xf>
    <xf numFmtId="0" fontId="5" fillId="0" borderId="0" xfId="5" applyFont="1" applyAlignment="1">
      <alignment horizontal="center"/>
    </xf>
    <xf numFmtId="0" fontId="3" fillId="0" borderId="3" xfId="5" applyNumberFormat="1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2" xfId="5" applyNumberFormat="1" applyFont="1" applyFill="1" applyBorder="1" applyAlignment="1" applyProtection="1">
      <alignment horizontal="left"/>
    </xf>
    <xf numFmtId="0" fontId="8" fillId="0" borderId="0" xfId="5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Fill="1" applyBorder="1" applyAlignment="1" applyProtection="1">
      <alignment horizontal="center"/>
    </xf>
    <xf numFmtId="0" fontId="9" fillId="0" borderId="10" xfId="5" applyNumberFormat="1" applyFont="1" applyFill="1" applyBorder="1" applyAlignment="1" applyProtection="1">
      <alignment horizontal="center"/>
    </xf>
    <xf numFmtId="0" fontId="9" fillId="0" borderId="15" xfId="5" applyNumberFormat="1" applyFont="1" applyFill="1" applyBorder="1" applyAlignment="1" applyProtection="1">
      <alignment horizontal="center"/>
    </xf>
    <xf numFmtId="0" fontId="9" fillId="0" borderId="11" xfId="5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center"/>
    </xf>
    <xf numFmtId="0" fontId="8" fillId="0" borderId="1" xfId="5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1" fontId="31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5" applyFont="1" applyBorder="1" applyAlignment="1">
      <alignment horizontal="left" vertical="center" wrapText="1"/>
    </xf>
    <xf numFmtId="0" fontId="5" fillId="0" borderId="15" xfId="5" applyFont="1" applyBorder="1" applyAlignment="1">
      <alignment horizontal="left" vertical="center" wrapText="1"/>
    </xf>
    <xf numFmtId="0" fontId="5" fillId="0" borderId="11" xfId="5" applyFont="1" applyBorder="1" applyAlignment="1">
      <alignment horizontal="left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5" xfId="5" applyFont="1" applyBorder="1" applyAlignment="1">
      <alignment horizontal="left" vertical="center" wrapText="1"/>
    </xf>
    <xf numFmtId="0" fontId="4" fillId="0" borderId="11" xfId="5" applyFont="1" applyBorder="1" applyAlignment="1">
      <alignment horizontal="left" vertical="center" wrapText="1"/>
    </xf>
    <xf numFmtId="0" fontId="9" fillId="0" borderId="10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left" vertical="center" wrapText="1"/>
    </xf>
    <xf numFmtId="0" fontId="9" fillId="0" borderId="11" xfId="5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5" fillId="0" borderId="9" xfId="5" applyFont="1" applyBorder="1" applyAlignment="1">
      <alignment horizontal="left" vertical="center" wrapText="1"/>
    </xf>
  </cellXfs>
  <cellStyles count="13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Финансовый" xfId="8" builtinId="3"/>
    <cellStyle name="Финансовый 2" xfId="6"/>
    <cellStyle name="Финансовый 2 2" xfId="7"/>
    <cellStyle name="Фінансовий 2" xfId="9"/>
    <cellStyle name="Фінансовий 3" xfId="10"/>
    <cellStyle name="Фінансовий 4" xfId="11"/>
    <cellStyle name="Фінансовий 5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activeCell="D5" sqref="D5:F5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B1" s="119"/>
      <c r="C1" s="119"/>
      <c r="D1" s="119"/>
      <c r="E1" s="118" t="s">
        <v>21</v>
      </c>
      <c r="F1" s="119"/>
      <c r="G1" s="119"/>
      <c r="H1" s="119"/>
    </row>
    <row r="2" spans="1:8" x14ac:dyDescent="0.2">
      <c r="B2" s="119"/>
      <c r="C2" s="119"/>
      <c r="D2" s="119"/>
      <c r="E2" s="119"/>
      <c r="F2" s="119"/>
      <c r="G2" s="119"/>
      <c r="H2" s="119"/>
    </row>
    <row r="3" spans="1:8" ht="35.25" customHeight="1" x14ac:dyDescent="0.2">
      <c r="B3" s="153" t="s">
        <v>39</v>
      </c>
      <c r="C3" s="153"/>
      <c r="D3" s="153"/>
      <c r="E3" s="153"/>
      <c r="F3" s="153"/>
      <c r="G3" s="153"/>
      <c r="H3" s="153"/>
    </row>
    <row r="4" spans="1:8" ht="18.95" customHeight="1" x14ac:dyDescent="0.3">
      <c r="B4" s="154"/>
      <c r="C4" s="154"/>
      <c r="D4" s="154"/>
      <c r="E4" s="154"/>
      <c r="F4" s="154"/>
      <c r="G4" s="154"/>
      <c r="H4" s="154"/>
    </row>
    <row r="5" spans="1:8" ht="18.95" customHeight="1" x14ac:dyDescent="0.3">
      <c r="B5" s="123"/>
      <c r="C5" s="123"/>
      <c r="D5" s="159" t="s">
        <v>120</v>
      </c>
      <c r="E5" s="159"/>
      <c r="F5" s="159"/>
      <c r="G5" s="123"/>
      <c r="H5" s="123"/>
    </row>
    <row r="6" spans="1:8" x14ac:dyDescent="0.2">
      <c r="B6" s="119"/>
      <c r="C6" s="119"/>
      <c r="D6" s="119"/>
      <c r="E6" s="124" t="s">
        <v>22</v>
      </c>
      <c r="F6" s="119"/>
      <c r="G6" s="119"/>
      <c r="H6" s="119"/>
    </row>
    <row r="7" spans="1:8" ht="12.95" customHeight="1" x14ac:dyDescent="0.2">
      <c r="B7" s="119"/>
      <c r="C7" s="119"/>
      <c r="D7" s="119"/>
      <c r="E7" s="125"/>
      <c r="F7" s="110"/>
      <c r="G7" s="110"/>
      <c r="H7" s="110"/>
    </row>
    <row r="8" spans="1:8" ht="12.95" customHeight="1" x14ac:dyDescent="0.2">
      <c r="B8" s="119"/>
      <c r="C8" s="119"/>
      <c r="D8" s="119"/>
      <c r="E8" s="125"/>
      <c r="F8" s="110"/>
      <c r="G8" s="110"/>
      <c r="H8" s="110"/>
    </row>
    <row r="9" spans="1:8" ht="12.95" customHeight="1" x14ac:dyDescent="0.2">
      <c r="B9" s="126"/>
      <c r="C9" s="126"/>
      <c r="D9" s="126"/>
      <c r="E9" s="126"/>
      <c r="F9" s="119"/>
      <c r="G9" s="119"/>
      <c r="H9" s="119"/>
    </row>
    <row r="10" spans="1:8" ht="12.95" customHeight="1" x14ac:dyDescent="0.2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95" customHeight="1" x14ac:dyDescent="0.2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 x14ac:dyDescent="0.2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 x14ac:dyDescent="0.2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 x14ac:dyDescent="0.2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 x14ac:dyDescent="0.2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 x14ac:dyDescent="0.2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 x14ac:dyDescent="0.2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95" customHeight="1" x14ac:dyDescent="0.2">
      <c r="A18" s="4"/>
      <c r="B18" s="135"/>
      <c r="C18" s="136"/>
      <c r="D18" s="137"/>
      <c r="E18" s="138"/>
      <c r="F18" s="160"/>
      <c r="G18" s="161"/>
      <c r="H18" s="161"/>
    </row>
    <row r="19" spans="1:8" ht="12.95" customHeight="1" x14ac:dyDescent="0.2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 x14ac:dyDescent="0.2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 x14ac:dyDescent="0.2">
      <c r="A21" s="4"/>
      <c r="B21" s="135"/>
      <c r="C21" s="136"/>
      <c r="D21" s="137"/>
      <c r="E21" s="138"/>
      <c r="F21" s="158"/>
      <c r="G21" s="158"/>
      <c r="H21" s="158"/>
    </row>
    <row r="22" spans="1:8" ht="12.95" customHeight="1" x14ac:dyDescent="0.2">
      <c r="A22" s="4"/>
      <c r="B22" s="109"/>
      <c r="C22" s="110"/>
      <c r="D22" s="111"/>
      <c r="E22" s="112"/>
      <c r="F22" s="127"/>
      <c r="G22" s="127"/>
      <c r="H22" s="127"/>
    </row>
    <row r="23" spans="1:8" ht="12.95" customHeight="1" x14ac:dyDescent="0.2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95" customHeight="1" x14ac:dyDescent="0.2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1:8" ht="12.95" customHeight="1" x14ac:dyDescent="0.2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1:8" ht="12.95" customHeight="1" x14ac:dyDescent="0.2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1:8" ht="12.95" customHeight="1" x14ac:dyDescent="0.2">
      <c r="B27" s="113"/>
      <c r="C27" s="114"/>
      <c r="D27" s="107"/>
      <c r="E27" s="115"/>
      <c r="F27" s="119"/>
      <c r="G27" s="119"/>
      <c r="H27" s="119"/>
    </row>
    <row r="28" spans="1:8" ht="12.95" customHeight="1" x14ac:dyDescent="0.2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1:8" ht="12.95" customHeight="1" x14ac:dyDescent="0.2">
      <c r="B29" s="139"/>
      <c r="C29" s="140"/>
      <c r="D29" s="141"/>
      <c r="E29" s="117" t="s">
        <v>33</v>
      </c>
      <c r="F29" s="119"/>
      <c r="G29" s="119"/>
      <c r="H29" s="119"/>
    </row>
    <row r="30" spans="1:8" ht="12.95" customHeight="1" x14ac:dyDescent="0.2">
      <c r="B30" s="110"/>
      <c r="C30" s="110"/>
      <c r="D30" s="110"/>
      <c r="E30" s="110"/>
      <c r="F30" s="119"/>
      <c r="G30" s="119"/>
      <c r="H30" s="119"/>
    </row>
    <row r="31" spans="1:8" ht="12.95" customHeight="1" x14ac:dyDescent="0.2">
      <c r="B31" s="2"/>
      <c r="C31" s="2"/>
      <c r="D31" s="2"/>
      <c r="E31" s="2"/>
    </row>
    <row r="32" spans="1:8" ht="12.95" customHeight="1" x14ac:dyDescent="0.2">
      <c r="B32" s="2"/>
      <c r="C32" s="2"/>
      <c r="D32" s="2"/>
      <c r="E32" s="2"/>
    </row>
    <row r="34" spans="1:9" ht="12.95" customHeight="1" x14ac:dyDescent="0.2">
      <c r="B34" s="3"/>
      <c r="C34" s="3"/>
      <c r="D34" s="3"/>
      <c r="E34" s="3"/>
      <c r="F34" s="3"/>
      <c r="G34" s="3"/>
      <c r="H34" s="3"/>
    </row>
    <row r="35" spans="1:9" ht="12.95" customHeight="1" x14ac:dyDescent="0.2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95" customHeight="1" x14ac:dyDescent="0.2">
      <c r="A36" s="4"/>
      <c r="B36" s="5"/>
      <c r="C36" s="2"/>
      <c r="D36" s="2"/>
      <c r="E36" s="2"/>
      <c r="F36" s="2"/>
      <c r="G36" s="2"/>
      <c r="H36" s="4"/>
      <c r="I36" s="2"/>
    </row>
    <row r="37" spans="1:9" ht="12.95" customHeight="1" x14ac:dyDescent="0.2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95" customHeight="1" x14ac:dyDescent="0.2">
      <c r="A38" s="4"/>
      <c r="B38" s="5"/>
      <c r="C38" s="2"/>
      <c r="D38" s="10"/>
      <c r="E38" s="10"/>
      <c r="F38" s="10"/>
      <c r="G38" s="10"/>
      <c r="H38" s="13"/>
      <c r="I38" s="2"/>
    </row>
    <row r="39" spans="1:9" ht="12.95" customHeight="1" x14ac:dyDescent="0.2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95" customHeight="1" x14ac:dyDescent="0.2">
      <c r="A40" s="4"/>
      <c r="B40" s="96"/>
      <c r="C40" s="2"/>
      <c r="D40" s="2"/>
      <c r="E40" s="2"/>
      <c r="F40" s="2"/>
      <c r="G40" s="2"/>
      <c r="H40" s="4"/>
      <c r="I40" s="2"/>
    </row>
    <row r="41" spans="1:9" ht="12.95" customHeight="1" x14ac:dyDescent="0.2">
      <c r="A41" s="4"/>
      <c r="B41" s="145"/>
      <c r="C41" s="146"/>
      <c r="D41" s="146"/>
      <c r="E41" s="146"/>
      <c r="F41" s="146"/>
      <c r="G41" s="146"/>
      <c r="H41" s="147"/>
    </row>
    <row r="42" spans="1:9" ht="12.75" customHeight="1" x14ac:dyDescent="0.2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95" customHeight="1" x14ac:dyDescent="0.2">
      <c r="A43" s="4"/>
      <c r="B43" s="5"/>
      <c r="C43" s="2"/>
      <c r="D43" s="2"/>
      <c r="E43" s="2"/>
      <c r="F43" s="2"/>
      <c r="G43" s="2"/>
      <c r="H43" s="4"/>
      <c r="I43" s="2"/>
    </row>
    <row r="44" spans="1:9" ht="12.95" customHeight="1" x14ac:dyDescent="0.2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95" customHeight="1" x14ac:dyDescent="0.2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95" customHeight="1" x14ac:dyDescent="0.2">
      <c r="A46" s="4"/>
      <c r="B46" s="8"/>
      <c r="C46" s="3"/>
      <c r="D46" s="3"/>
      <c r="E46" s="3"/>
      <c r="F46" s="3"/>
      <c r="G46" s="3"/>
      <c r="H46" s="9"/>
      <c r="I46" s="2"/>
    </row>
    <row r="47" spans="1:9" ht="12.95" customHeight="1" x14ac:dyDescent="0.2">
      <c r="B47" s="10"/>
      <c r="C47" s="10"/>
      <c r="D47" s="10"/>
      <c r="E47" s="10"/>
      <c r="F47" s="10"/>
      <c r="G47" s="10"/>
      <c r="H47" s="10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&amp;LE9531CF7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80" zoomScaleNormal="80" workbookViewId="0">
      <pane ySplit="5" topLeftCell="A6" activePane="bottomLeft" state="frozen"/>
      <selection pane="bottomLeft" activeCell="B56" sqref="B56"/>
    </sheetView>
  </sheetViews>
  <sheetFormatPr defaultRowHeight="12" x14ac:dyDescent="0.2"/>
  <cols>
    <col min="1" max="1" width="3.85546875" style="23" customWidth="1"/>
    <col min="2" max="2" width="71" style="21" customWidth="1"/>
    <col min="3" max="3" width="16" style="21" customWidth="1"/>
    <col min="4" max="4" width="19.28515625" style="27" customWidth="1"/>
    <col min="5" max="5" width="16.7109375" style="27" customWidth="1"/>
    <col min="6" max="6" width="19.28515625" style="27" customWidth="1"/>
    <col min="7" max="7" width="14" style="21" customWidth="1"/>
    <col min="8" max="8" width="15.42578125" style="21" customWidth="1"/>
    <col min="9" max="9" width="15.140625" style="21" customWidth="1"/>
    <col min="10" max="10" width="16.85546875" style="21" customWidth="1"/>
    <col min="11" max="11" width="14.7109375" style="21" customWidth="1"/>
    <col min="12" max="12" width="19.42578125" style="21" customWidth="1"/>
    <col min="13" max="16384" width="9.140625" style="21"/>
  </cols>
  <sheetData>
    <row r="1" spans="1:12" ht="17.25" customHeight="1" x14ac:dyDescent="0.3">
      <c r="A1" s="20"/>
      <c r="B1" s="162" t="s">
        <v>20</v>
      </c>
      <c r="C1" s="162"/>
      <c r="D1" s="70">
        <v>1606</v>
      </c>
      <c r="E1" s="70">
        <v>1606</v>
      </c>
      <c r="F1" s="70">
        <v>1606</v>
      </c>
    </row>
    <row r="2" spans="1:12" ht="61.5" customHeight="1" x14ac:dyDescent="0.2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 x14ac:dyDescent="0.2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 x14ac:dyDescent="0.2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 x14ac:dyDescent="0.2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x14ac:dyDescent="0.2">
      <c r="A6" s="61">
        <v>1</v>
      </c>
      <c r="B6" s="63" t="s">
        <v>113</v>
      </c>
      <c r="C6" s="74">
        <f>SUM(C7,C10,C13:C15,C18,C19,C20,C21,C24,C25)</f>
        <v>0</v>
      </c>
      <c r="D6" s="74">
        <f t="shared" ref="D6:L6" si="0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x14ac:dyDescent="0.2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 x14ac:dyDescent="0.2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 x14ac:dyDescent="0.2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 x14ac:dyDescent="0.2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 x14ac:dyDescent="0.2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 x14ac:dyDescent="0.2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 x14ac:dyDescent="0.2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 x14ac:dyDescent="0.2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 x14ac:dyDescent="0.2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 x14ac:dyDescent="0.2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 x14ac:dyDescent="0.2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 x14ac:dyDescent="0.2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 x14ac:dyDescent="0.2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 x14ac:dyDescent="0.2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 x14ac:dyDescent="0.2">
      <c r="A21" s="61">
        <v>16</v>
      </c>
      <c r="B21" s="64" t="s">
        <v>80</v>
      </c>
      <c r="C21" s="75">
        <f>SUM(C22:C23)</f>
        <v>0</v>
      </c>
      <c r="D21" s="87">
        <f t="shared" ref="D21:L21" si="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 x14ac:dyDescent="0.2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 x14ac:dyDescent="0.2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 x14ac:dyDescent="0.2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 x14ac:dyDescent="0.2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 x14ac:dyDescent="0.2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 x14ac:dyDescent="0.2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 x14ac:dyDescent="0.2">
      <c r="A28" s="61">
        <v>23</v>
      </c>
      <c r="B28" s="63" t="s">
        <v>114</v>
      </c>
      <c r="C28" s="74">
        <f>SUM(C29:C38)</f>
        <v>0</v>
      </c>
      <c r="D28" s="86">
        <f t="shared" ref="D28:L28" si="2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 x14ac:dyDescent="0.2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 x14ac:dyDescent="0.2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 x14ac:dyDescent="0.2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 x14ac:dyDescent="0.2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 x14ac:dyDescent="0.2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 x14ac:dyDescent="0.2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 x14ac:dyDescent="0.2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 x14ac:dyDescent="0.2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 x14ac:dyDescent="0.2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 x14ac:dyDescent="0.2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 x14ac:dyDescent="0.2">
      <c r="A39" s="61">
        <v>34</v>
      </c>
      <c r="B39" s="63" t="s">
        <v>115</v>
      </c>
      <c r="C39" s="74">
        <f>SUM(C40,C47,C48,C49)</f>
        <v>1375</v>
      </c>
      <c r="D39" s="86">
        <f t="shared" ref="D39:K39" si="3">SUM(D40,D47,D48,D49)</f>
        <v>2971173.91</v>
      </c>
      <c r="E39" s="74">
        <f t="shared" si="3"/>
        <v>1267</v>
      </c>
      <c r="F39" s="86">
        <f t="shared" si="3"/>
        <v>2955896.8700000006</v>
      </c>
      <c r="G39" s="74">
        <f t="shared" si="3"/>
        <v>62</v>
      </c>
      <c r="H39" s="86">
        <f t="shared" si="3"/>
        <v>295644.81000000006</v>
      </c>
      <c r="I39" s="74">
        <f t="shared" si="3"/>
        <v>0</v>
      </c>
      <c r="J39" s="86">
        <f t="shared" si="3"/>
        <v>0</v>
      </c>
      <c r="K39" s="74">
        <f t="shared" si="3"/>
        <v>239</v>
      </c>
      <c r="L39" s="86">
        <f>SUM(L40,L47,L48,L49)</f>
        <v>193913.47999999899</v>
      </c>
    </row>
    <row r="40" spans="1:12" ht="21" customHeight="1" x14ac:dyDescent="0.2">
      <c r="A40" s="61">
        <v>35</v>
      </c>
      <c r="B40" s="64" t="s">
        <v>85</v>
      </c>
      <c r="C40" s="75">
        <f>SUM(C41,C44)</f>
        <v>1262</v>
      </c>
      <c r="D40" s="87">
        <f>SUM(D41,D44)</f>
        <v>2904709.81</v>
      </c>
      <c r="E40" s="75">
        <f t="shared" ref="E40:L40" si="4">SUM(E41,E44)</f>
        <v>1163</v>
      </c>
      <c r="F40" s="87">
        <f t="shared" si="4"/>
        <v>2893419.2800000003</v>
      </c>
      <c r="G40" s="75">
        <f t="shared" si="4"/>
        <v>59</v>
      </c>
      <c r="H40" s="87">
        <f t="shared" si="4"/>
        <v>293915.91000000003</v>
      </c>
      <c r="I40" s="75">
        <f t="shared" si="4"/>
        <v>0</v>
      </c>
      <c r="J40" s="87">
        <f t="shared" si="4"/>
        <v>0</v>
      </c>
      <c r="K40" s="75">
        <f t="shared" si="4"/>
        <v>233</v>
      </c>
      <c r="L40" s="87">
        <f t="shared" si="4"/>
        <v>190455.679999999</v>
      </c>
    </row>
    <row r="41" spans="1:12" ht="19.5" customHeight="1" x14ac:dyDescent="0.2">
      <c r="A41" s="61">
        <v>36</v>
      </c>
      <c r="B41" s="64" t="s">
        <v>86</v>
      </c>
      <c r="C41" s="76">
        <v>294</v>
      </c>
      <c r="D41" s="88">
        <v>1570446.81</v>
      </c>
      <c r="E41" s="77">
        <v>357</v>
      </c>
      <c r="F41" s="89">
        <v>1644116.12</v>
      </c>
      <c r="G41" s="76">
        <v>10</v>
      </c>
      <c r="H41" s="88">
        <v>104978.31</v>
      </c>
      <c r="I41" s="78">
        <v>0</v>
      </c>
      <c r="J41" s="93">
        <v>0</v>
      </c>
      <c r="K41" s="77">
        <v>17</v>
      </c>
      <c r="L41" s="89">
        <v>22176.080000000002</v>
      </c>
    </row>
    <row r="42" spans="1:12" ht="16.5" customHeight="1" x14ac:dyDescent="0.2">
      <c r="A42" s="61">
        <v>37</v>
      </c>
      <c r="B42" s="65" t="s">
        <v>87</v>
      </c>
      <c r="C42" s="76">
        <v>159</v>
      </c>
      <c r="D42" s="88">
        <v>1328718.28</v>
      </c>
      <c r="E42" s="77">
        <v>199</v>
      </c>
      <c r="F42" s="89">
        <v>1420549.98</v>
      </c>
      <c r="G42" s="76">
        <v>8</v>
      </c>
      <c r="H42" s="88">
        <v>103412.47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 x14ac:dyDescent="0.2">
      <c r="A43" s="61">
        <v>38</v>
      </c>
      <c r="B43" s="65" t="s">
        <v>76</v>
      </c>
      <c r="C43" s="76">
        <v>135</v>
      </c>
      <c r="D43" s="88">
        <v>241728.53</v>
      </c>
      <c r="E43" s="77">
        <v>158</v>
      </c>
      <c r="F43" s="89">
        <v>223566.14</v>
      </c>
      <c r="G43" s="76">
        <v>2</v>
      </c>
      <c r="H43" s="88">
        <v>1565.84</v>
      </c>
      <c r="I43" s="78">
        <v>0</v>
      </c>
      <c r="J43" s="93">
        <v>0</v>
      </c>
      <c r="K43" s="77">
        <v>17</v>
      </c>
      <c r="L43" s="89">
        <v>22176.080000000002</v>
      </c>
    </row>
    <row r="44" spans="1:12" ht="21" customHeight="1" x14ac:dyDescent="0.2">
      <c r="A44" s="61">
        <v>39</v>
      </c>
      <c r="B44" s="64" t="s">
        <v>88</v>
      </c>
      <c r="C44" s="76">
        <v>968</v>
      </c>
      <c r="D44" s="88">
        <v>1334263</v>
      </c>
      <c r="E44" s="77">
        <v>806</v>
      </c>
      <c r="F44" s="89">
        <v>1249303.1599999999</v>
      </c>
      <c r="G44" s="76">
        <v>49</v>
      </c>
      <c r="H44" s="88">
        <v>188937.60000000001</v>
      </c>
      <c r="I44" s="78">
        <v>0</v>
      </c>
      <c r="J44" s="93">
        <v>0</v>
      </c>
      <c r="K44" s="77">
        <v>216</v>
      </c>
      <c r="L44" s="89">
        <v>168279.59999999899</v>
      </c>
    </row>
    <row r="45" spans="1:12" ht="30" customHeight="1" x14ac:dyDescent="0.2">
      <c r="A45" s="61">
        <v>40</v>
      </c>
      <c r="B45" s="65" t="s">
        <v>89</v>
      </c>
      <c r="C45" s="76">
        <v>250</v>
      </c>
      <c r="D45" s="88">
        <v>689639</v>
      </c>
      <c r="E45" s="77">
        <v>261</v>
      </c>
      <c r="F45" s="89">
        <v>756706.9</v>
      </c>
      <c r="G45" s="76">
        <v>29</v>
      </c>
      <c r="H45" s="88">
        <v>165302.79999999999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 x14ac:dyDescent="0.2">
      <c r="A46" s="61">
        <v>41</v>
      </c>
      <c r="B46" s="65" t="s">
        <v>79</v>
      </c>
      <c r="C46" s="76">
        <v>718</v>
      </c>
      <c r="D46" s="88">
        <v>644624.00000000698</v>
      </c>
      <c r="E46" s="77">
        <v>545</v>
      </c>
      <c r="F46" s="89">
        <v>492596.26000000298</v>
      </c>
      <c r="G46" s="76">
        <v>20</v>
      </c>
      <c r="H46" s="88">
        <v>23634.799999999999</v>
      </c>
      <c r="I46" s="78">
        <v>0</v>
      </c>
      <c r="J46" s="93">
        <v>0</v>
      </c>
      <c r="K46" s="77">
        <v>216</v>
      </c>
      <c r="L46" s="89">
        <v>168279.59999999899</v>
      </c>
    </row>
    <row r="47" spans="1:12" ht="45" customHeight="1" x14ac:dyDescent="0.2">
      <c r="A47" s="61">
        <v>42</v>
      </c>
      <c r="B47" s="64" t="s">
        <v>90</v>
      </c>
      <c r="C47" s="76">
        <v>1</v>
      </c>
      <c r="D47" s="88">
        <v>4800</v>
      </c>
      <c r="E47" s="77">
        <v>1</v>
      </c>
      <c r="F47" s="89">
        <v>4800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 x14ac:dyDescent="0.2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 x14ac:dyDescent="0.2">
      <c r="A49" s="61">
        <v>44</v>
      </c>
      <c r="B49" s="64" t="s">
        <v>91</v>
      </c>
      <c r="C49" s="76">
        <v>112</v>
      </c>
      <c r="D49" s="88">
        <v>61664.1000000001</v>
      </c>
      <c r="E49" s="77">
        <v>103</v>
      </c>
      <c r="F49" s="89">
        <v>57677.590000000098</v>
      </c>
      <c r="G49" s="76">
        <v>3</v>
      </c>
      <c r="H49" s="88">
        <v>1728.9</v>
      </c>
      <c r="I49" s="78">
        <v>0</v>
      </c>
      <c r="J49" s="93">
        <v>0</v>
      </c>
      <c r="K49" s="77">
        <v>6</v>
      </c>
      <c r="L49" s="89">
        <v>3457.8</v>
      </c>
    </row>
    <row r="50" spans="1:12" ht="21.75" customHeight="1" x14ac:dyDescent="0.2">
      <c r="A50" s="61">
        <v>45</v>
      </c>
      <c r="B50" s="63" t="s">
        <v>116</v>
      </c>
      <c r="C50" s="74">
        <f>SUM(C51:C54)</f>
        <v>28</v>
      </c>
      <c r="D50" s="86">
        <f t="shared" ref="D50:L50" si="5">SUM(D51:D54)</f>
        <v>2708.59</v>
      </c>
      <c r="E50" s="74">
        <f t="shared" si="5"/>
        <v>28</v>
      </c>
      <c r="F50" s="86">
        <f t="shared" si="5"/>
        <v>2821.99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 x14ac:dyDescent="0.2">
      <c r="A51" s="61">
        <v>46</v>
      </c>
      <c r="B51" s="64" t="s">
        <v>9</v>
      </c>
      <c r="C51" s="75">
        <v>12</v>
      </c>
      <c r="D51" s="87">
        <v>357.3</v>
      </c>
      <c r="E51" s="79">
        <v>12</v>
      </c>
      <c r="F51" s="90">
        <v>398.09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 x14ac:dyDescent="0.2">
      <c r="A52" s="61">
        <v>47</v>
      </c>
      <c r="B52" s="64" t="s">
        <v>10</v>
      </c>
      <c r="C52" s="75">
        <v>11</v>
      </c>
      <c r="D52" s="87">
        <v>633.92999999999995</v>
      </c>
      <c r="E52" s="79">
        <v>11</v>
      </c>
      <c r="F52" s="90">
        <v>625.96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 x14ac:dyDescent="0.2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 x14ac:dyDescent="0.2">
      <c r="A54" s="61">
        <v>49</v>
      </c>
      <c r="B54" s="64" t="s">
        <v>93</v>
      </c>
      <c r="C54" s="75">
        <v>5</v>
      </c>
      <c r="D54" s="87">
        <v>1717.36</v>
      </c>
      <c r="E54" s="79">
        <v>5</v>
      </c>
      <c r="F54" s="90">
        <v>1797.94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 x14ac:dyDescent="0.2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 x14ac:dyDescent="0.2">
      <c r="A56" s="61">
        <v>51</v>
      </c>
      <c r="B56" s="62" t="s">
        <v>117</v>
      </c>
      <c r="C56" s="74">
        <f>SUM(C6,C28,C39,C50,C55)</f>
        <v>1403</v>
      </c>
      <c r="D56" s="86">
        <f t="shared" ref="D56:L56" si="6">SUM(D6,D28,D39,D50,D55)</f>
        <v>2973882.5</v>
      </c>
      <c r="E56" s="74">
        <f t="shared" si="6"/>
        <v>1295</v>
      </c>
      <c r="F56" s="86">
        <f t="shared" si="6"/>
        <v>2958718.8600000008</v>
      </c>
      <c r="G56" s="74">
        <f t="shared" si="6"/>
        <v>62</v>
      </c>
      <c r="H56" s="86">
        <f t="shared" si="6"/>
        <v>295644.81000000006</v>
      </c>
      <c r="I56" s="74">
        <f t="shared" si="6"/>
        <v>0</v>
      </c>
      <c r="J56" s="86">
        <f t="shared" si="6"/>
        <v>0</v>
      </c>
      <c r="K56" s="74">
        <f t="shared" si="6"/>
        <v>239</v>
      </c>
      <c r="L56" s="86">
        <f t="shared" si="6"/>
        <v>193913.47999999899</v>
      </c>
    </row>
    <row r="57" spans="1:12" x14ac:dyDescent="0.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1:12" ht="12.75" x14ac:dyDescent="0.2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1:12" ht="12.75" x14ac:dyDescent="0.2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spans="1:12" ht="12.75" x14ac:dyDescent="0.2">
      <c r="B60" s="25"/>
    </row>
    <row r="75" spans="4:4" x14ac:dyDescent="0.2">
      <c r="D75" s="73"/>
    </row>
  </sheetData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tToWidth="2" fitToHeight="2" orientation="landscape" r:id="rId1"/>
  <headerFooter alignWithMargins="0">
    <oddFooter>&amp;LE9531CF7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E5" sqref="E5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37"/>
      <c r="B1" s="38" t="s">
        <v>98</v>
      </c>
      <c r="C1" s="38"/>
      <c r="D1" s="38"/>
      <c r="E1" s="37"/>
      <c r="F1" s="37"/>
    </row>
    <row r="2" spans="1:6" x14ac:dyDescent="0.2">
      <c r="A2" s="37"/>
      <c r="B2" s="39"/>
      <c r="C2" s="39"/>
      <c r="D2" s="39"/>
      <c r="E2" s="37"/>
      <c r="F2" s="37"/>
    </row>
    <row r="3" spans="1:6" ht="44.25" customHeight="1" x14ac:dyDescent="0.2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 x14ac:dyDescent="0.2">
      <c r="A4" s="42">
        <v>1</v>
      </c>
      <c r="B4" s="175" t="s">
        <v>60</v>
      </c>
      <c r="C4" s="176"/>
      <c r="D4" s="177"/>
      <c r="E4" s="82">
        <f>SUM(E5:E24)</f>
        <v>238</v>
      </c>
      <c r="F4" s="84">
        <f>SUM(F5:F24)</f>
        <v>193145.08000000007</v>
      </c>
    </row>
    <row r="5" spans="1:6" ht="20.25" customHeight="1" x14ac:dyDescent="0.2">
      <c r="A5" s="42">
        <v>2</v>
      </c>
      <c r="B5" s="169" t="s">
        <v>61</v>
      </c>
      <c r="C5" s="170"/>
      <c r="D5" s="171"/>
      <c r="E5" s="83">
        <v>33</v>
      </c>
      <c r="F5" s="85">
        <v>25633.88</v>
      </c>
    </row>
    <row r="6" spans="1:6" ht="24" customHeight="1" x14ac:dyDescent="0.2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 x14ac:dyDescent="0.2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 x14ac:dyDescent="0.2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 x14ac:dyDescent="0.2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 x14ac:dyDescent="0.2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 x14ac:dyDescent="0.2">
      <c r="A11" s="42">
        <v>8</v>
      </c>
      <c r="B11" s="169" t="s">
        <v>66</v>
      </c>
      <c r="C11" s="170"/>
      <c r="D11" s="171"/>
      <c r="E11" s="83">
        <v>84</v>
      </c>
      <c r="F11" s="85">
        <v>64545.6000000001</v>
      </c>
    </row>
    <row r="12" spans="1:6" ht="30.75" customHeight="1" x14ac:dyDescent="0.2">
      <c r="A12" s="42">
        <v>9</v>
      </c>
      <c r="B12" s="169" t="s">
        <v>112</v>
      </c>
      <c r="C12" s="170"/>
      <c r="D12" s="171"/>
      <c r="E12" s="83">
        <v>2</v>
      </c>
      <c r="F12" s="85">
        <v>1536.8</v>
      </c>
    </row>
    <row r="13" spans="1:6" ht="18" customHeight="1" x14ac:dyDescent="0.2">
      <c r="A13" s="42">
        <v>10</v>
      </c>
      <c r="B13" s="169" t="s">
        <v>100</v>
      </c>
      <c r="C13" s="170"/>
      <c r="D13" s="171"/>
      <c r="E13" s="83">
        <v>24</v>
      </c>
      <c r="F13" s="85">
        <v>27278.2</v>
      </c>
    </row>
    <row r="14" spans="1:6" ht="17.25" customHeight="1" x14ac:dyDescent="0.2">
      <c r="A14" s="42">
        <v>11</v>
      </c>
      <c r="B14" s="169" t="s">
        <v>67</v>
      </c>
      <c r="C14" s="170"/>
      <c r="D14" s="171"/>
      <c r="E14" s="83">
        <v>38</v>
      </c>
      <c r="F14" s="85">
        <v>28815</v>
      </c>
    </row>
    <row r="15" spans="1:6" ht="17.25" customHeight="1" x14ac:dyDescent="0.2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 x14ac:dyDescent="0.2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10" ht="20.25" customHeight="1" x14ac:dyDescent="0.2">
      <c r="A17" s="42">
        <v>14</v>
      </c>
      <c r="B17" s="169" t="s">
        <v>111</v>
      </c>
      <c r="C17" s="170"/>
      <c r="D17" s="171"/>
      <c r="E17" s="83">
        <v>50</v>
      </c>
      <c r="F17" s="85">
        <v>39956.800000000003</v>
      </c>
    </row>
    <row r="18" spans="1:10" ht="27" customHeight="1" x14ac:dyDescent="0.2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10" ht="54.75" customHeight="1" x14ac:dyDescent="0.2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10" ht="21" customHeight="1" x14ac:dyDescent="0.2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10" ht="28.5" customHeight="1" x14ac:dyDescent="0.2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10" ht="62.25" customHeight="1" x14ac:dyDescent="0.2">
      <c r="A22" s="42">
        <v>19</v>
      </c>
      <c r="B22" s="179" t="s">
        <v>96</v>
      </c>
      <c r="C22" s="179"/>
      <c r="D22" s="179"/>
      <c r="E22" s="83">
        <v>7</v>
      </c>
      <c r="F22" s="85">
        <v>5378.8</v>
      </c>
    </row>
    <row r="23" spans="1:10" ht="62.25" customHeight="1" x14ac:dyDescent="0.2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10" ht="62.25" customHeight="1" x14ac:dyDescent="0.2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10" ht="62.25" customHeight="1" x14ac:dyDescent="0.2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10" x14ac:dyDescent="0.2">
      <c r="A26" s="43"/>
      <c r="B26" s="43"/>
      <c r="C26" s="43"/>
      <c r="D26" s="43"/>
      <c r="E26" s="43"/>
      <c r="F26" s="43"/>
    </row>
    <row r="27" spans="1:10" ht="15.75" x14ac:dyDescent="0.2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 x14ac:dyDescent="0.2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 x14ac:dyDescent="0.2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 x14ac:dyDescent="0.2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 x14ac:dyDescent="0.2">
      <c r="A31" s="50"/>
      <c r="B31" s="14"/>
      <c r="C31" s="30"/>
      <c r="H31" s="51"/>
      <c r="I31" s="51"/>
      <c r="J31" s="52"/>
    </row>
    <row r="32" spans="1:10" ht="15" customHeight="1" x14ac:dyDescent="0.25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 x14ac:dyDescent="0.2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 x14ac:dyDescent="0.25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x14ac:dyDescent="0.2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x14ac:dyDescent="0.2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dxfId="1" priority="1" stopIfTrue="1"/>
  </conditionalFormatting>
  <conditionalFormatting sqref="B26:B65536 B1:B22">
    <cfRule type="duplicateValues" dxfId="0" priority="4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&amp;LE9531CF7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Пользователь Windows</cp:lastModifiedBy>
  <cp:lastPrinted>2018-03-15T06:41:01Z</cp:lastPrinted>
  <dcterms:created xsi:type="dcterms:W3CDTF">1996-10-08T23:32:33Z</dcterms:created>
  <dcterms:modified xsi:type="dcterms:W3CDTF">2019-08-02T07:22:41Z</dcterms:modified>
</cp:coreProperties>
</file>