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<sst xmlns="http://schemas.openxmlformats.org/spreadsheetml/2006/main" count="148" uniqueCount="126">
  <si>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</si>
  <si>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</si>
  <si>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</si>
  <si>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</si>
  <si>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</si>
  <si>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</si>
  <si>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</si>
  <si>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</si>
  <si>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</si>
  <si>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</si>
  <si>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</si>
  <si>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</si>
  <si>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</si>
  <si>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</si>
  <si>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</si>
  <si>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</si>
  <si>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</si>
  <si>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</si>
  <si>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</si>
  <si>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</si>
  <si>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</si>
  <si>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</si>
  <si>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</si>
  <si>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</si>
  <si>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</si>
  <si>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</si>
  <si>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</si>
  <si>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</si>
  <si>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</si>
  <si>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</si>
  <si>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</si>
  <si>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</si>
  <si>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</si>
  <si>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</si>
  <si>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</si>
  <si>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</si>
  <si>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</si>
  <si>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</si>
  <si>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</si>
  <si>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</si>
  <si>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</si>
  <si>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</si>
  <si>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</si>
  <si>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</si>
  <si>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</si>
  <si>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</si>
  <si>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</si>
  <si>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</si>
  <si>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</si>
  <si>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</si>
  <si>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</si>
  <si>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</si>
  <si>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</si>
  <si>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</si>
  <si>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</si>
  <si>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</si>
  <si>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</si>
  <si>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</si>
  <si>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</si>
  <si>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</si>
  <si>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</si>
  <si>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</si>
  <si>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</si>
  <si>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</si>
  <si>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</si>
  <si>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</si>
  <si>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</si>
  <si>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</si>
  <si>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</si>
  <si>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</si>
  <si>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</si>
  <si>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</si>
  <si>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</si>
  <si>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</si>
  <si>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</si>
  <si>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</si>
  <si>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</si>
  <si>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</si>
  <si>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</si>
  <si>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</si>
  <si>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</si>
  <si>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</si>
  <si>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</si>
  <si>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</si>
  <si>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</si>
  <si>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</si>
  <si>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</si>
  <si>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</si>
  <si>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</si>
  <si>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</si>
  <si>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</si>
  <si>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</si>
  <si>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</si>
  <si>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</si>
  <si>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</si>
  <si>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</si>
  <si>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</si>
  <si>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</si>
  <si>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</si>
  <si>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</si>
  <si>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</si>
  <si>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</si>
  <si>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</si>
  <si>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</si>
  <si>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</si>
  <si>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</si>
  <si>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</si>
  <si>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</si>
  <si>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</si>
  <si>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</si>
  <si>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</si>
  <si>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</si>
  <si>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</si>
  <si>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</si>
  <si>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</si>
  <si>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</si>
  <si>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</si>
  <si>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</si>
  <si>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Рівненський окружний адміністративний суд</t>
  </si>
  <si>
    <t>вул. 16 Липня, 87, м. Рівне, 33028</t>
  </si>
  <si>
    <t>три квартали 2019 року</t>
  </si>
  <si>
    <t>С.А. Борискін</t>
  </si>
  <si>
    <t>В.М. Анікушин</t>
  </si>
  <si>
    <t>(0362) 26-05-89</t>
  </si>
  <si>
    <t>inbox@adm.rv.court.gov.ua</t>
  </si>
  <si>
    <t>4 жовтня 2019 року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</si>
</sst>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0" borderId="0" applyNumberFormat="0" applyBorder="0" applyAlignment="0" applyProtection="0"/>
    <xf numFmtId="0" fontId="0" fillId="31" borderId="8" applyNumberFormat="0" applyFont="0" applyAlignment="0" applyProtection="0"/>
    <xf numFmtId="0" fontId="58" fillId="29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Обчислення" xfId="55"/>
    <cellStyle name="Обычный 2" xfId="56"/>
    <cellStyle name="Обычный 2 2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Середній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&amp;LEE167B33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2603</v>
      </c>
      <c r="E1" s="70">
        <v>2603</v>
      </c>
      <c r="F1" s="70">
        <v>2603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2255</v>
      </c>
      <c r="D39" s="86">
        <f aca="true" t="shared" si="3" ref="D39:K39">SUM(D40,D47,D48,D49)</f>
        <v>4962874.18999995</v>
      </c>
      <c r="E39" s="74">
        <f t="shared" si="3"/>
        <v>1925</v>
      </c>
      <c r="F39" s="86">
        <f t="shared" si="3"/>
        <v>4509378.84999998</v>
      </c>
      <c r="G39" s="74">
        <f t="shared" si="3"/>
        <v>81</v>
      </c>
      <c r="H39" s="86">
        <f t="shared" si="3"/>
        <v>342628.55000000005</v>
      </c>
      <c r="I39" s="74">
        <f t="shared" si="3"/>
        <v>0</v>
      </c>
      <c r="J39" s="86">
        <f t="shared" si="3"/>
        <v>0</v>
      </c>
      <c r="K39" s="74">
        <f t="shared" si="3"/>
        <v>551</v>
      </c>
      <c r="L39" s="86">
        <f>SUM(L40,L47,L48,L49)</f>
        <v>437496.28000000305</v>
      </c>
    </row>
    <row r="40" spans="1:12" ht="21" customHeight="1">
      <c r="A40" s="61">
        <v>35</v>
      </c>
      <c r="B40" s="64" t="s">
        <v>85</v>
      </c>
      <c r="C40" s="75">
        <f>SUM(C41,C44)</f>
        <v>2104</v>
      </c>
      <c r="D40" s="87">
        <f>SUM(D41,D44)</f>
        <v>4873263.28999995</v>
      </c>
      <c r="E40" s="75">
        <f aca="true" t="shared" si="4" ref="E40:L40">SUM(E41,E44)</f>
        <v>1791</v>
      </c>
      <c r="F40" s="87">
        <f t="shared" si="4"/>
        <v>4427948.169999979</v>
      </c>
      <c r="G40" s="75">
        <f t="shared" si="4"/>
        <v>78</v>
      </c>
      <c r="H40" s="87">
        <f t="shared" si="4"/>
        <v>340899.65</v>
      </c>
      <c r="I40" s="75">
        <f t="shared" si="4"/>
        <v>0</v>
      </c>
      <c r="J40" s="87">
        <f t="shared" si="4"/>
        <v>0</v>
      </c>
      <c r="K40" s="75">
        <f t="shared" si="4"/>
        <v>537</v>
      </c>
      <c r="L40" s="87">
        <f t="shared" si="4"/>
        <v>429428.08000000304</v>
      </c>
    </row>
    <row r="41" spans="1:12" ht="19.5" customHeight="1">
      <c r="A41" s="61">
        <v>36</v>
      </c>
      <c r="B41" s="64" t="s">
        <v>86</v>
      </c>
      <c r="C41" s="76">
        <v>508</v>
      </c>
      <c r="D41" s="88">
        <v>2674445.88999999</v>
      </c>
      <c r="E41" s="77">
        <v>637</v>
      </c>
      <c r="F41" s="89">
        <v>2680562.80999999</v>
      </c>
      <c r="G41" s="76">
        <v>18</v>
      </c>
      <c r="H41" s="88">
        <v>135875.75</v>
      </c>
      <c r="I41" s="78">
        <v>0</v>
      </c>
      <c r="J41" s="93">
        <v>0</v>
      </c>
      <c r="K41" s="77">
        <v>17</v>
      </c>
      <c r="L41" s="89">
        <v>22176.08</v>
      </c>
    </row>
    <row r="42" spans="1:12" ht="16.5" customHeight="1">
      <c r="A42" s="61">
        <v>37</v>
      </c>
      <c r="B42" s="65" t="s">
        <v>87</v>
      </c>
      <c r="C42" s="76">
        <v>277</v>
      </c>
      <c r="D42" s="88">
        <v>2249053.66</v>
      </c>
      <c r="E42" s="77">
        <v>348</v>
      </c>
      <c r="F42" s="89">
        <v>2284929.58</v>
      </c>
      <c r="G42" s="76">
        <v>14</v>
      </c>
      <c r="H42" s="88">
        <v>128834.11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231</v>
      </c>
      <c r="D43" s="88">
        <v>425392.230000001</v>
      </c>
      <c r="E43" s="77">
        <v>289</v>
      </c>
      <c r="F43" s="89">
        <v>395633.230000001</v>
      </c>
      <c r="G43" s="76">
        <v>4</v>
      </c>
      <c r="H43" s="88">
        <v>7041.64</v>
      </c>
      <c r="I43" s="78">
        <v>0</v>
      </c>
      <c r="J43" s="93">
        <v>0</v>
      </c>
      <c r="K43" s="77">
        <v>17</v>
      </c>
      <c r="L43" s="89">
        <v>22176.08</v>
      </c>
    </row>
    <row r="44" spans="1:12" ht="21" customHeight="1">
      <c r="A44" s="61">
        <v>39</v>
      </c>
      <c r="B44" s="64" t="s">
        <v>88</v>
      </c>
      <c r="C44" s="76">
        <v>1596</v>
      </c>
      <c r="D44" s="88">
        <v>2198817.39999996</v>
      </c>
      <c r="E44" s="77">
        <v>1154</v>
      </c>
      <c r="F44" s="89">
        <v>1747385.35999999</v>
      </c>
      <c r="G44" s="76">
        <v>60</v>
      </c>
      <c r="H44" s="88">
        <v>205023.9</v>
      </c>
      <c r="I44" s="78">
        <v>0</v>
      </c>
      <c r="J44" s="93">
        <v>0</v>
      </c>
      <c r="K44" s="77">
        <v>520</v>
      </c>
      <c r="L44" s="89">
        <v>407252.000000003</v>
      </c>
    </row>
    <row r="45" spans="1:12" ht="30" customHeight="1">
      <c r="A45" s="61">
        <v>40</v>
      </c>
      <c r="B45" s="65" t="s">
        <v>89</v>
      </c>
      <c r="C45" s="76">
        <v>341</v>
      </c>
      <c r="D45" s="88">
        <v>1000241.8</v>
      </c>
      <c r="E45" s="77">
        <v>355</v>
      </c>
      <c r="F45" s="89">
        <v>944442.35</v>
      </c>
      <c r="G45" s="76">
        <v>37</v>
      </c>
      <c r="H45" s="88">
        <v>179670.3</v>
      </c>
      <c r="I45" s="78">
        <v>0</v>
      </c>
      <c r="J45" s="93">
        <v>0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1255</v>
      </c>
      <c r="D46" s="88">
        <v>1198575.6</v>
      </c>
      <c r="E46" s="77">
        <v>799</v>
      </c>
      <c r="F46" s="89">
        <v>802943.010000007</v>
      </c>
      <c r="G46" s="76">
        <v>23</v>
      </c>
      <c r="H46" s="88">
        <v>25353.6</v>
      </c>
      <c r="I46" s="78">
        <v>0</v>
      </c>
      <c r="J46" s="93">
        <v>0</v>
      </c>
      <c r="K46" s="77">
        <v>520</v>
      </c>
      <c r="L46" s="89">
        <v>407252.000000003</v>
      </c>
    </row>
    <row r="47" spans="1:12" ht="45" customHeight="1">
      <c r="A47" s="61">
        <v>42</v>
      </c>
      <c r="B47" s="64" t="s">
        <v>90</v>
      </c>
      <c r="C47" s="76">
        <v>2</v>
      </c>
      <c r="D47" s="88">
        <v>7200</v>
      </c>
      <c r="E47" s="77">
        <v>2</v>
      </c>
      <c r="F47" s="89">
        <v>7200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149</v>
      </c>
      <c r="D49" s="88">
        <v>82410.9000000002</v>
      </c>
      <c r="E49" s="77">
        <v>132</v>
      </c>
      <c r="F49" s="89">
        <v>74230.6800000002</v>
      </c>
      <c r="G49" s="76">
        <v>3</v>
      </c>
      <c r="H49" s="88">
        <v>1728.9</v>
      </c>
      <c r="I49" s="78">
        <v>0</v>
      </c>
      <c r="J49" s="93">
        <v>0</v>
      </c>
      <c r="K49" s="77">
        <v>14</v>
      </c>
      <c r="L49" s="89">
        <v>8068.2</v>
      </c>
    </row>
    <row r="50" spans="1:12" ht="21.75" customHeight="1">
      <c r="A50" s="61">
        <v>45</v>
      </c>
      <c r="B50" s="63" t="s">
        <v>116</v>
      </c>
      <c r="C50" s="74">
        <f>SUM(C51:C54)</f>
        <v>34</v>
      </c>
      <c r="D50" s="86">
        <f aca="true" t="shared" si="5" ref="D50:L50">SUM(D51:D54)</f>
        <v>2927.58</v>
      </c>
      <c r="E50" s="74">
        <f t="shared" si="5"/>
        <v>34</v>
      </c>
      <c r="F50" s="86">
        <f t="shared" si="5"/>
        <v>3040.96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18</v>
      </c>
      <c r="D51" s="87">
        <v>576.29</v>
      </c>
      <c r="E51" s="79">
        <v>18</v>
      </c>
      <c r="F51" s="90">
        <v>617.06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11</v>
      </c>
      <c r="D52" s="87">
        <v>633.93</v>
      </c>
      <c r="E52" s="79">
        <v>11</v>
      </c>
      <c r="F52" s="90">
        <v>625.96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5</v>
      </c>
      <c r="D54" s="87">
        <v>1717.36</v>
      </c>
      <c r="E54" s="79">
        <v>5</v>
      </c>
      <c r="F54" s="90">
        <v>1797.94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2289</v>
      </c>
      <c r="D56" s="86">
        <f aca="true" t="shared" si="6" ref="D56:L56">SUM(D6,D28,D39,D50,D55)</f>
        <v>4965801.76999995</v>
      </c>
      <c r="E56" s="74">
        <f t="shared" si="6"/>
        <v>1959</v>
      </c>
      <c r="F56" s="86">
        <f t="shared" si="6"/>
        <v>4512419.80999998</v>
      </c>
      <c r="G56" s="74">
        <f t="shared" si="6"/>
        <v>81</v>
      </c>
      <c r="H56" s="86">
        <f t="shared" si="6"/>
        <v>342628.55000000005</v>
      </c>
      <c r="I56" s="74">
        <f t="shared" si="6"/>
        <v>0</v>
      </c>
      <c r="J56" s="86">
        <f t="shared" si="6"/>
        <v>0</v>
      </c>
      <c r="K56" s="74">
        <f t="shared" si="6"/>
        <v>551</v>
      </c>
      <c r="L56" s="86">
        <f t="shared" si="6"/>
        <v>437496.28000000305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&amp;LEE167B33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540</v>
      </c>
      <c r="F4" s="84">
        <f>SUM(F5:F25)</f>
        <v>423665.07999999996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78</v>
      </c>
      <c r="F5" s="85">
        <v>60211.8800000001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134</v>
      </c>
      <c r="F11" s="85">
        <v>102965.6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4</v>
      </c>
      <c r="F12" s="85">
        <v>3073.6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41</v>
      </c>
      <c r="F13" s="85">
        <v>40341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141</v>
      </c>
      <c r="F14" s="85">
        <v>107576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0</v>
      </c>
      <c r="F16" s="85">
        <v>0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127</v>
      </c>
      <c r="F17" s="85">
        <v>97970.9999999999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1</v>
      </c>
      <c r="F21" s="85">
        <v>768.4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14</v>
      </c>
      <c r="F22" s="85">
        <v>10757.6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28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123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124</v>
      </c>
      <c r="D34" s="178"/>
      <c r="F34" s="95" t="s">
        <v>125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&amp;LEE167B33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RePack by Diakov</cp:lastModifiedBy>
  <cp:lastPrinted>2018-03-15T06:41:01Z</cp:lastPrinted>
  <dcterms:created xsi:type="dcterms:W3CDTF">1996-10-08T23:32:33Z</dcterms:created>
  <dcterms:modified xsi:type="dcterms:W3CDTF">2019-11-18T06:36:04Z</dcterms:modified>
  <cp:category/>
  <cp:version/>
  <cp:contentType/>
  <cp:contentStatus/>
</cp:coreProperties>
</file>