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<sst xmlns="http://schemas.openxmlformats.org/spreadsheetml/2006/main" count="148" uniqueCount="126">
  <si>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</si>
  <si>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</si>
  <si>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</si>
  <si>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</si>
  <si>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</si>
  <si>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</si>
  <si>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</si>
  <si>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</si>
  <si>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</si>
  <si>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</si>
  <si>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</si>
  <si>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</si>
  <si>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</si>
  <si>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</si>
  <si>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</si>
  <si>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</si>
  <si>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</si>
  <si>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</si>
  <si>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</si>
  <si>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</si>
  <si>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</si>
  <si>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</si>
  <si>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</si>
  <si>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</si>
  <si>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</si>
  <si>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</si>
  <si>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</si>
  <si>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</si>
  <si>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</si>
  <si>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</si>
  <si>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</si>
  <si>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</si>
  <si>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</si>
  <si>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</si>
  <si>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</si>
  <si>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</si>
  <si>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</si>
  <si>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</si>
  <si>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</si>
  <si>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</si>
  <si>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</si>
  <si>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</si>
  <si>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</si>
  <si>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</si>
  <si>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</si>
  <si>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</si>
  <si>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</si>
  <si>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</si>
  <si>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</si>
  <si>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</si>
  <si>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</si>
  <si>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</si>
  <si>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</si>
  <si>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</si>
  <si>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</si>
  <si>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</si>
  <si>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</si>
  <si>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</si>
  <si>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</si>
  <si>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</si>
  <si>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</si>
  <si>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</si>
  <si>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</si>
  <si>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</si>
  <si>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</si>
  <si>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</si>
  <si>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</si>
  <si>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</si>
  <si>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</si>
  <si>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</si>
  <si>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</si>
  <si>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</si>
  <si>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</si>
  <si>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</si>
  <si>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</si>
  <si>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</si>
  <si>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</si>
  <si>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</si>
  <si>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</si>
  <si>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</si>
  <si>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</si>
  <si>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</si>
  <si>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</si>
  <si>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</si>
  <si>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</si>
  <si>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</si>
  <si>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</si>
  <si>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</si>
  <si>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</si>
  <si>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</si>
  <si>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</si>
  <si>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</si>
  <si>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</si>
  <si>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</si>
  <si>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</si>
  <si>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</si>
  <si>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</si>
  <si>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</si>
  <si>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</si>
  <si>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</si>
  <si>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</si>
  <si>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</si>
  <si>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</si>
  <si>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</si>
  <si>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</si>
  <si>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</si>
  <si>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</si>
  <si>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</si>
  <si>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</si>
  <si>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</si>
  <si>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</si>
  <si>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</si>
  <si>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</si>
  <si>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</si>
  <si>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</si>
  <si>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</si>
  <si>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</si>
  <si>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</si>
  <si>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Рівненський окружний адміністративний суд</t>
  </si>
  <si>
    <t>вул. 16 Липня,87, м. Рівне, 33028</t>
  </si>
  <si>
    <t>перше півріччя 2022 року</t>
  </si>
  <si>
    <t>Сергій БОРИСКІН</t>
  </si>
  <si>
    <t>Анастасія ГОЛОВАТЧИК</t>
  </si>
  <si>
    <t>(0362) 22-67-57</t>
  </si>
  <si>
    <t>inbox@adm.rv.court.gov.ua</t>
  </si>
  <si>
    <t>5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</si>
</sst>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&amp;L2BD8208F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18552</v>
      </c>
      <c r="E1" s="70">
        <v>18552</v>
      </c>
      <c r="F1" s="70">
        <v>18552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17607</v>
      </c>
      <c r="D39" s="86">
        <f aca="true" t="shared" si="3" ref="D39:K39">SUM(D40,D47,D48,D49)</f>
        <v>19207362.9300017</v>
      </c>
      <c r="E39" s="74">
        <f t="shared" si="3"/>
        <v>16384</v>
      </c>
      <c r="F39" s="86">
        <f t="shared" si="3"/>
        <v>17302815.2600043</v>
      </c>
      <c r="G39" s="74">
        <f t="shared" si="3"/>
        <v>46</v>
      </c>
      <c r="H39" s="86">
        <f t="shared" si="3"/>
        <v>74207.40000000001</v>
      </c>
      <c r="I39" s="74">
        <f t="shared" si="3"/>
        <v>0</v>
      </c>
      <c r="J39" s="86">
        <f t="shared" si="3"/>
        <v>0</v>
      </c>
      <c r="K39" s="74">
        <f t="shared" si="3"/>
        <v>2119</v>
      </c>
      <c r="L39" s="86">
        <f>SUM(L40,L47,L48,L49)</f>
        <v>2098925.99999992</v>
      </c>
    </row>
    <row r="40" spans="1:12" ht="21" customHeight="1">
      <c r="A40" s="61">
        <v>35</v>
      </c>
      <c r="B40" s="64" t="s">
        <v>85</v>
      </c>
      <c r="C40" s="75">
        <f>SUM(C41,C44)</f>
        <v>17585</v>
      </c>
      <c r="D40" s="87">
        <f>SUM(D41,D44)</f>
        <v>19190244.0300017</v>
      </c>
      <c r="E40" s="75">
        <f aca="true" t="shared" si="4" ref="E40:L40">SUM(E41,E44)</f>
        <v>16362</v>
      </c>
      <c r="F40" s="87">
        <f t="shared" si="4"/>
        <v>17286224.0600043</v>
      </c>
      <c r="G40" s="75">
        <f t="shared" si="4"/>
        <v>46</v>
      </c>
      <c r="H40" s="87">
        <f t="shared" si="4"/>
        <v>74207.40000000001</v>
      </c>
      <c r="I40" s="75">
        <f t="shared" si="4"/>
        <v>0</v>
      </c>
      <c r="J40" s="87">
        <f t="shared" si="4"/>
        <v>0</v>
      </c>
      <c r="K40" s="75">
        <f t="shared" si="4"/>
        <v>2119</v>
      </c>
      <c r="L40" s="87">
        <f t="shared" si="4"/>
        <v>2098925.99999992</v>
      </c>
    </row>
    <row r="41" spans="1:12" ht="19.5" customHeight="1">
      <c r="A41" s="61">
        <v>36</v>
      </c>
      <c r="B41" s="64" t="s">
        <v>86</v>
      </c>
      <c r="C41" s="76">
        <v>135</v>
      </c>
      <c r="D41" s="88">
        <v>576395.45</v>
      </c>
      <c r="E41" s="77">
        <v>145</v>
      </c>
      <c r="F41" s="89">
        <v>560984.54</v>
      </c>
      <c r="G41" s="76">
        <v>2</v>
      </c>
      <c r="H41" s="88">
        <v>7725.1</v>
      </c>
      <c r="I41" s="78">
        <v>0</v>
      </c>
      <c r="J41" s="93">
        <v>0</v>
      </c>
      <c r="K41" s="77">
        <v>7</v>
      </c>
      <c r="L41" s="89">
        <v>3969.6</v>
      </c>
    </row>
    <row r="42" spans="1:12" ht="16.5" customHeight="1">
      <c r="A42" s="61">
        <v>37</v>
      </c>
      <c r="B42" s="65" t="s">
        <v>87</v>
      </c>
      <c r="C42" s="76">
        <v>94</v>
      </c>
      <c r="D42" s="88">
        <v>496137.13</v>
      </c>
      <c r="E42" s="77">
        <v>107</v>
      </c>
      <c r="F42" s="89">
        <v>473755.44</v>
      </c>
      <c r="G42" s="76">
        <v>1</v>
      </c>
      <c r="H42" s="88">
        <v>5455.1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41</v>
      </c>
      <c r="D43" s="88">
        <v>80258.32</v>
      </c>
      <c r="E43" s="77">
        <v>38</v>
      </c>
      <c r="F43" s="89">
        <v>87229.1</v>
      </c>
      <c r="G43" s="76">
        <v>1</v>
      </c>
      <c r="H43" s="88">
        <v>2270</v>
      </c>
      <c r="I43" s="78">
        <v>0</v>
      </c>
      <c r="J43" s="93">
        <v>0</v>
      </c>
      <c r="K43" s="77">
        <v>7</v>
      </c>
      <c r="L43" s="89">
        <v>3969.6</v>
      </c>
    </row>
    <row r="44" spans="1:12" ht="21" customHeight="1">
      <c r="A44" s="61">
        <v>39</v>
      </c>
      <c r="B44" s="64" t="s">
        <v>88</v>
      </c>
      <c r="C44" s="76">
        <v>17450</v>
      </c>
      <c r="D44" s="88">
        <v>18613848.5800017</v>
      </c>
      <c r="E44" s="77">
        <v>16217</v>
      </c>
      <c r="F44" s="89">
        <v>16725239.5200043</v>
      </c>
      <c r="G44" s="76">
        <v>44</v>
      </c>
      <c r="H44" s="88">
        <v>66482.3</v>
      </c>
      <c r="I44" s="78">
        <v>0</v>
      </c>
      <c r="J44" s="93">
        <v>0</v>
      </c>
      <c r="K44" s="77">
        <v>2112</v>
      </c>
      <c r="L44" s="89">
        <v>2094956.39999992</v>
      </c>
    </row>
    <row r="45" spans="1:12" ht="30" customHeight="1">
      <c r="A45" s="61">
        <v>40</v>
      </c>
      <c r="B45" s="65" t="s">
        <v>89</v>
      </c>
      <c r="C45" s="76">
        <v>146</v>
      </c>
      <c r="D45" s="88">
        <v>726703.97</v>
      </c>
      <c r="E45" s="77">
        <v>191</v>
      </c>
      <c r="F45" s="89">
        <v>800756.49</v>
      </c>
      <c r="G45" s="76">
        <v>10</v>
      </c>
      <c r="H45" s="88">
        <v>31582.4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17304</v>
      </c>
      <c r="D46" s="88">
        <v>17887144.6100028</v>
      </c>
      <c r="E46" s="77">
        <v>16026</v>
      </c>
      <c r="F46" s="89">
        <v>15924483.0300041</v>
      </c>
      <c r="G46" s="76">
        <v>34</v>
      </c>
      <c r="H46" s="88">
        <v>34899.9</v>
      </c>
      <c r="I46" s="78">
        <v>0</v>
      </c>
      <c r="J46" s="93">
        <v>0</v>
      </c>
      <c r="K46" s="77">
        <v>2112</v>
      </c>
      <c r="L46" s="89">
        <v>2094956.39999992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22</v>
      </c>
      <c r="D49" s="88">
        <v>17118.9</v>
      </c>
      <c r="E49" s="77">
        <v>22</v>
      </c>
      <c r="F49" s="89">
        <v>16591.2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2</v>
      </c>
      <c r="D50" s="86">
        <f aca="true" t="shared" si="5" ref="D50:L50">SUM(D51:D54)</f>
        <v>148.86</v>
      </c>
      <c r="E50" s="74">
        <f t="shared" si="5"/>
        <v>2</v>
      </c>
      <c r="F50" s="86">
        <f t="shared" si="5"/>
        <v>148.86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</v>
      </c>
      <c r="D52" s="87">
        <v>148.86</v>
      </c>
      <c r="E52" s="79">
        <v>2</v>
      </c>
      <c r="F52" s="90">
        <v>148.86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17609</v>
      </c>
      <c r="D56" s="86">
        <f aca="true" t="shared" si="6" ref="D56:L56">SUM(D6,D28,D39,D50,D55)</f>
        <v>19207511.790001698</v>
      </c>
      <c r="E56" s="74">
        <f t="shared" si="6"/>
        <v>16386</v>
      </c>
      <c r="F56" s="86">
        <f t="shared" si="6"/>
        <v>17302964.1200043</v>
      </c>
      <c r="G56" s="74">
        <f t="shared" si="6"/>
        <v>46</v>
      </c>
      <c r="H56" s="86">
        <f t="shared" si="6"/>
        <v>74207.40000000001</v>
      </c>
      <c r="I56" s="74">
        <f t="shared" si="6"/>
        <v>0</v>
      </c>
      <c r="J56" s="86">
        <f t="shared" si="6"/>
        <v>0</v>
      </c>
      <c r="K56" s="74">
        <f t="shared" si="6"/>
        <v>2119</v>
      </c>
      <c r="L56" s="86">
        <f t="shared" si="6"/>
        <v>2098925.99999992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&amp;L2BD8208F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6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2119</v>
      </c>
      <c r="F4" s="84">
        <f>SUM(F5:F25)</f>
        <v>2098926.0000000247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20</v>
      </c>
      <c r="F5" s="85">
        <v>18855.6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39</v>
      </c>
      <c r="F11" s="85">
        <v>38703.6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23</v>
      </c>
      <c r="F12" s="85">
        <v>22825.2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364</v>
      </c>
      <c r="F13" s="85">
        <v>361233.600000001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1002</v>
      </c>
      <c r="F14" s="85">
        <v>994384.800000016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6</v>
      </c>
      <c r="F16" s="85">
        <v>5954.4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663</v>
      </c>
      <c r="F17" s="85">
        <v>654984.000000008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</v>
      </c>
      <c r="F18" s="85">
        <v>992.4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992.4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7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&amp;L2BD8208F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Zal211SUD</cp:lastModifiedBy>
  <cp:lastPrinted>2018-03-15T06:41:01Z</cp:lastPrinted>
  <dcterms:created xsi:type="dcterms:W3CDTF">1996-10-08T23:32:33Z</dcterms:created>
  <dcterms:modified xsi:type="dcterms:W3CDTF">2022-08-03T07:37:21Z</dcterms:modified>
  <cp:category/>
  <cp:version/>
  <cp:contentType/>
  <cp:contentStatus/>
</cp:coreProperties>
</file>