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<sst xmlns="http://schemas.openxmlformats.org/spreadsheetml/2006/main" count="148" uniqueCount="127">
  <si>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</si>
  <si>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</si>
  <si>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</si>
  <si>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</si>
  <si>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</si>
  <si>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</si>
  <si>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</si>
  <si>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</si>
  <si>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</si>
  <si>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</si>
  <si>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</si>
  <si>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</si>
  <si>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</si>
  <si>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</si>
  <si>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</si>
  <si>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</si>
  <si>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</si>
  <si>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</si>
  <si>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</si>
  <si>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</si>
  <si>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</si>
  <si>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</si>
  <si>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</si>
  <si>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</si>
  <si>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</si>
  <si>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</si>
  <si>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</si>
  <si>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</si>
  <si>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</si>
  <si>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</si>
  <si>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</si>
  <si>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</si>
  <si>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</si>
  <si>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</si>
  <si>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</si>
  <si>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</si>
  <si>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</si>
  <si>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</si>
  <si>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</si>
  <si>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</si>
  <si>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</si>
  <si>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</si>
  <si>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</si>
  <si>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</si>
  <si>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</si>
  <si>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</si>
  <si>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</si>
  <si>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</si>
  <si>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</si>
  <si>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</si>
  <si>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</si>
  <si>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</si>
  <si>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</si>
  <si>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</si>
  <si>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</si>
  <si>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</si>
  <si>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</si>
  <si>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</si>
  <si>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</si>
  <si>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</si>
  <si>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</si>
  <si>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</si>
  <si>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</si>
  <si>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</si>
  <si>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</si>
  <si>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</si>
  <si>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</si>
  <si>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</si>
  <si>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</si>
  <si>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</si>
  <si>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</si>
  <si>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</si>
  <si>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</si>
  <si>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</si>
  <si>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</si>
  <si>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</si>
  <si>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</si>
  <si>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</si>
  <si>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</si>
  <si>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</si>
  <si>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</si>
  <si>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</si>
  <si>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</si>
  <si>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</si>
  <si>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</si>
  <si>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</si>
  <si>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</si>
  <si>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</si>
  <si>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</si>
  <si>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</si>
  <si>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</si>
  <si>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</si>
  <si>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</si>
  <si>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</si>
  <si>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</si>
  <si>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</si>
  <si>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</si>
  <si>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</si>
  <si>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</si>
  <si>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</si>
  <si>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</si>
  <si>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</si>
  <si>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</si>
  <si>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</si>
  <si>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</si>
  <si>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</si>
  <si>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</si>
  <si>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</si>
  <si>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</si>
  <si>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</si>
  <si>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</si>
  <si>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</si>
  <si>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</si>
  <si>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</si>
  <si>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</si>
  <si>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</si>
  <si>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</si>
  <si>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</si>
  <si>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</si>
  <si>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 16 Липня, 87, м. Рівне, Рівненська обл., 33028</t>
  </si>
  <si>
    <t>перше півріччя 2021 року</t>
  </si>
  <si>
    <t>Н.В. Друзенко</t>
  </si>
  <si>
    <t>В.М. Анікушин</t>
  </si>
  <si>
    <t>067 22-33-424</t>
  </si>
  <si>
    <t>0362 26-05-89</t>
  </si>
  <si>
    <t>stat@adm.rv.court.gov.ua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</si>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</sst>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&amp;L42496F33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7764</v>
      </c>
      <c r="E1" s="70">
        <v>7764</v>
      </c>
      <c r="F1" s="70">
        <v>7764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7270</v>
      </c>
      <c r="D39" s="86">
        <f aca="true" t="shared" si="3" ref="D39:K39">SUM(D40,D47,D48,D49)</f>
        <v>8912240.96</v>
      </c>
      <c r="E39" s="74">
        <f t="shared" si="3"/>
        <v>5495</v>
      </c>
      <c r="F39" s="86">
        <f t="shared" si="3"/>
        <v>7900168.41</v>
      </c>
      <c r="G39" s="74">
        <f t="shared" si="3"/>
        <v>29</v>
      </c>
      <c r="H39" s="86">
        <f t="shared" si="3"/>
        <v>67251.62</v>
      </c>
      <c r="I39" s="74">
        <f t="shared" si="3"/>
        <v>0</v>
      </c>
      <c r="J39" s="86">
        <f t="shared" si="3"/>
        <v>0</v>
      </c>
      <c r="K39" s="74">
        <f t="shared" si="3"/>
        <v>2222</v>
      </c>
      <c r="L39" s="86">
        <f>SUM(L40,L47,L48,L49)</f>
        <v>2047658.98</v>
      </c>
    </row>
    <row r="40" spans="1:12" ht="21" customHeight="1">
      <c r="A40" s="61">
        <v>35</v>
      </c>
      <c r="B40" s="64" t="s">
        <v>85</v>
      </c>
      <c r="C40" s="75">
        <f>SUM(C41,C44)</f>
        <v>7212</v>
      </c>
      <c r="D40" s="87">
        <f>SUM(D41,D44)</f>
        <v>8841203.96</v>
      </c>
      <c r="E40" s="75">
        <f aca="true" t="shared" si="4" ref="E40:L40">SUM(E41,E44)</f>
        <v>5432</v>
      </c>
      <c r="F40" s="87">
        <f t="shared" si="4"/>
        <v>7829186.01</v>
      </c>
      <c r="G40" s="75">
        <f t="shared" si="4"/>
        <v>29</v>
      </c>
      <c r="H40" s="87">
        <f t="shared" si="4"/>
        <v>67251.62</v>
      </c>
      <c r="I40" s="75">
        <f t="shared" si="4"/>
        <v>0</v>
      </c>
      <c r="J40" s="87">
        <f t="shared" si="4"/>
        <v>0</v>
      </c>
      <c r="K40" s="75">
        <f t="shared" si="4"/>
        <v>2222</v>
      </c>
      <c r="L40" s="87">
        <f t="shared" si="4"/>
        <v>2047658.98</v>
      </c>
    </row>
    <row r="41" spans="1:12" ht="19.5" customHeight="1">
      <c r="A41" s="61">
        <v>36</v>
      </c>
      <c r="B41" s="64" t="s">
        <v>86</v>
      </c>
      <c r="C41" s="76">
        <v>233</v>
      </c>
      <c r="D41" s="88">
        <v>1084595.96</v>
      </c>
      <c r="E41" s="77">
        <v>266</v>
      </c>
      <c r="F41" s="89">
        <v>1148317.02</v>
      </c>
      <c r="G41" s="76">
        <v>1</v>
      </c>
      <c r="H41" s="88">
        <v>1774.02</v>
      </c>
      <c r="I41" s="78">
        <v>0</v>
      </c>
      <c r="J41" s="93">
        <v>0</v>
      </c>
      <c r="K41" s="77">
        <v>12</v>
      </c>
      <c r="L41" s="89">
        <v>30082.98</v>
      </c>
    </row>
    <row r="42" spans="1:12" ht="16.5" customHeight="1">
      <c r="A42" s="61">
        <v>37</v>
      </c>
      <c r="B42" s="65" t="s">
        <v>87</v>
      </c>
      <c r="C42" s="76">
        <v>167</v>
      </c>
      <c r="D42" s="88">
        <v>933608.81</v>
      </c>
      <c r="E42" s="77">
        <v>202</v>
      </c>
      <c r="F42" s="89">
        <v>988369.26</v>
      </c>
      <c r="G42" s="76">
        <v>1</v>
      </c>
      <c r="H42" s="88">
        <v>1774.02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66</v>
      </c>
      <c r="D43" s="88">
        <v>150987.15</v>
      </c>
      <c r="E43" s="77">
        <v>64</v>
      </c>
      <c r="F43" s="89">
        <v>159947.76</v>
      </c>
      <c r="G43" s="76">
        <v>0</v>
      </c>
      <c r="H43" s="88">
        <v>0</v>
      </c>
      <c r="I43" s="78">
        <v>0</v>
      </c>
      <c r="J43" s="93">
        <v>0</v>
      </c>
      <c r="K43" s="77">
        <v>12</v>
      </c>
      <c r="L43" s="89">
        <v>30082.98</v>
      </c>
    </row>
    <row r="44" spans="1:12" ht="21" customHeight="1">
      <c r="A44" s="61">
        <v>39</v>
      </c>
      <c r="B44" s="64" t="s">
        <v>88</v>
      </c>
      <c r="C44" s="76">
        <v>6979</v>
      </c>
      <c r="D44" s="88">
        <v>7756608</v>
      </c>
      <c r="E44" s="77">
        <v>5166</v>
      </c>
      <c r="F44" s="89">
        <v>6680868.99</v>
      </c>
      <c r="G44" s="76">
        <v>28</v>
      </c>
      <c r="H44" s="88">
        <v>65477.6</v>
      </c>
      <c r="I44" s="78">
        <v>0</v>
      </c>
      <c r="J44" s="93">
        <v>0</v>
      </c>
      <c r="K44" s="77">
        <v>2210</v>
      </c>
      <c r="L44" s="89">
        <v>2017576</v>
      </c>
    </row>
    <row r="45" spans="1:12" ht="30" customHeight="1">
      <c r="A45" s="61">
        <v>40</v>
      </c>
      <c r="B45" s="65" t="s">
        <v>89</v>
      </c>
      <c r="C45" s="76">
        <v>344</v>
      </c>
      <c r="D45" s="88">
        <v>1465076</v>
      </c>
      <c r="E45" s="77">
        <v>412</v>
      </c>
      <c r="F45" s="89">
        <v>1527840.88</v>
      </c>
      <c r="G45" s="76">
        <v>14</v>
      </c>
      <c r="H45" s="88">
        <v>45341.2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6635</v>
      </c>
      <c r="D46" s="88">
        <v>6291532</v>
      </c>
      <c r="E46" s="77">
        <v>4754</v>
      </c>
      <c r="F46" s="89">
        <v>5153028.11</v>
      </c>
      <c r="G46" s="76">
        <v>14</v>
      </c>
      <c r="H46" s="88">
        <v>20136.4</v>
      </c>
      <c r="I46" s="78">
        <v>0</v>
      </c>
      <c r="J46" s="93">
        <v>0</v>
      </c>
      <c r="K46" s="77">
        <v>2210</v>
      </c>
      <c r="L46" s="89">
        <v>2017576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30177</v>
      </c>
      <c r="E47" s="77">
        <v>3</v>
      </c>
      <c r="F47" s="89">
        <v>29723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57</v>
      </c>
      <c r="D49" s="88">
        <v>40860</v>
      </c>
      <c r="E49" s="77">
        <v>60</v>
      </c>
      <c r="F49" s="89">
        <v>41259.4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15</v>
      </c>
      <c r="D50" s="86">
        <f aca="true" t="shared" si="5" ref="D50:L50">SUM(D51:D54)</f>
        <v>1055.55</v>
      </c>
      <c r="E50" s="74">
        <f t="shared" si="5"/>
        <v>15</v>
      </c>
      <c r="F50" s="86">
        <f t="shared" si="5"/>
        <v>1060.75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</v>
      </c>
      <c r="D51" s="87">
        <v>102.15</v>
      </c>
      <c r="E51" s="79">
        <v>7</v>
      </c>
      <c r="F51" s="90">
        <v>101.65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340.5</v>
      </c>
      <c r="E52" s="79">
        <v>5</v>
      </c>
      <c r="F52" s="90">
        <v>340.5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40.86</v>
      </c>
      <c r="E53" s="79">
        <v>1</v>
      </c>
      <c r="F53" s="90">
        <v>40.9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572.04</v>
      </c>
      <c r="E54" s="79">
        <v>2</v>
      </c>
      <c r="F54" s="90">
        <v>577.7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7285</v>
      </c>
      <c r="D56" s="86">
        <f aca="true" t="shared" si="6" ref="D56:L56">SUM(D6,D28,D39,D50,D55)</f>
        <v>8913296.510000002</v>
      </c>
      <c r="E56" s="74">
        <f t="shared" si="6"/>
        <v>5510</v>
      </c>
      <c r="F56" s="86">
        <f t="shared" si="6"/>
        <v>7901229.16</v>
      </c>
      <c r="G56" s="74">
        <f t="shared" si="6"/>
        <v>29</v>
      </c>
      <c r="H56" s="86">
        <f t="shared" si="6"/>
        <v>67251.62</v>
      </c>
      <c r="I56" s="74">
        <f t="shared" si="6"/>
        <v>0</v>
      </c>
      <c r="J56" s="86">
        <f t="shared" si="6"/>
        <v>0</v>
      </c>
      <c r="K56" s="74">
        <f t="shared" si="6"/>
        <v>2222</v>
      </c>
      <c r="L56" s="86">
        <f t="shared" si="6"/>
        <v>2047658.98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&amp;L42496F33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2221</v>
      </c>
      <c r="F4" s="84">
        <f>SUM(F5:F25)</f>
        <v>2046750.98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77</v>
      </c>
      <c r="F5" s="85">
        <v>85016.98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179</v>
      </c>
      <c r="F11" s="85">
        <v>162532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70</v>
      </c>
      <c r="F12" s="85">
        <v>63560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209</v>
      </c>
      <c r="F13" s="85">
        <v>200214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522</v>
      </c>
      <c r="F14" s="85">
        <v>474884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1161</v>
      </c>
      <c r="F17" s="85">
        <v>1057820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&amp;L42496F33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2021-07-22T05:57:40Z</dcterms:modified>
  <cp:category/>
  <cp:version/>
  <cp:contentType/>
  <cp:contentStatus/>
</cp:coreProperties>
</file>