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<sst xmlns="http://schemas.openxmlformats.org/spreadsheetml/2006/main" count="158" uniqueCount="135">
  <si>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</si>
  <si>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</si>
  <si>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</si>
  <si>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</si>
  <si>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</si>
  <si>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</si>
  <si>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</si>
  <si>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</si>
  <si>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</si>
  <si>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</si>
  <si>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</si>
  <si>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</si>
  <si>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</si>
  <si>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</si>
  <si>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</si>
  <si>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</si>
  <si>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</si>
  <si>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</si>
  <si>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</si>
  <si>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</si>
  <si>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</si>
  <si>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</si>
  <si>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</si>
  <si>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</si>
  <si>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</si>
  <si>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</si>
  <si>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</si>
  <si>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</si>
  <si>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</si>
  <si>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</si>
  <si>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</si>
  <si>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</si>
  <si>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</si>
  <si>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</si>
  <si>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</si>
  <si>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</si>
  <si>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</si>
  <si>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</si>
  <si>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</si>
  <si>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</si>
  <si>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</si>
  <si>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</si>
  <si>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</si>
  <si>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</si>
  <si>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</si>
  <si>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</si>
  <si>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</si>
  <si>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</si>
  <si>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</si>
  <si>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</si>
  <si>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</si>
  <si>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</si>
  <si>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</si>
  <si>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</si>
  <si>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</si>
  <si>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</si>
  <si>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</si>
  <si>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</si>
  <si>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</si>
  <si>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</si>
  <si>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</si>
  <si>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</si>
  <si>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</si>
  <si>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</si>
  <si>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</si>
  <si>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</si>
  <si>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</si>
  <si>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</si>
  <si>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</si>
  <si>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</si>
  <si>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</si>
  <si>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</si>
  <si>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</si>
  <si>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</si>
  <si>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</si>
  <si>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</si>
  <si>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</si>
  <si>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</si>
  <si>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</si>
  <si>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</si>
  <si>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</si>
  <si>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</si>
  <si>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</si>
  <si>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</si>
  <si>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</si>
  <si>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</si>
  <si>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</si>
  <si>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</si>
  <si>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</si>
  <si>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</si>
  <si>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</si>
  <si>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</si>
  <si>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</si>
  <si>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</si>
  <si>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</si>
  <si>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</si>
  <si>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</si>
  <si>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</si>
  <si>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</si>
  <si>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</si>
  <si>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</si>
  <si>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</si>
  <si>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</si>
  <si>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</si>
  <si>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</si>
  <si>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</si>
  <si>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</si>
  <si>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</si>
  <si>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</si>
  <si>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</si>
  <si>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</si>
  <si>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</si>
  <si>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</si>
  <si>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</si>
  <si>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</si>
  <si>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</si>
  <si>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</si>
  <si>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</si>
  <si>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</si>
  <si>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</si>
  <si>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</si>
  <si>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</si>
  <si>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</si>
  <si>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</si>
  <si>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</si>
  <si>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</si>
  <si>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Рівненський окружний адміністративний суд</t>
  </si>
  <si>
    <t>вул. 16 Липня, 87, м. Рівне, 33028</t>
  </si>
  <si>
    <t>2022 рік</t>
  </si>
  <si>
    <t>Сергій БОРИСКІН</t>
  </si>
  <si>
    <t>Анастасія ГОЛОВАТЧИК</t>
  </si>
  <si>
    <t>(0362)62-06-30</t>
  </si>
  <si>
    <t>(0362)62-06-82</t>
  </si>
  <si>
    <t>inbox@adm.rv.court.gov.ua</t>
  </si>
  <si>
    <t>9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</si>
</sst>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&amp;LB6F46B19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48748</v>
      </c>
      <c r="D39" s="63">
        <f aca="true" t="shared" si="3" ref="D39:K39">SUM(D40,D47,D48,D49)</f>
        <v>53095550</v>
      </c>
      <c r="E39" s="63">
        <f t="shared" si="3"/>
        <v>44939</v>
      </c>
      <c r="F39" s="63">
        <f t="shared" si="3"/>
        <v>48226432</v>
      </c>
      <c r="G39" s="63">
        <f t="shared" si="3"/>
        <v>88</v>
      </c>
      <c r="H39" s="63">
        <f t="shared" si="3"/>
        <v>127240</v>
      </c>
      <c r="I39" s="63">
        <f t="shared" si="3"/>
        <v>0</v>
      </c>
      <c r="J39" s="63">
        <f t="shared" si="3"/>
        <v>0</v>
      </c>
      <c r="K39" s="63">
        <f t="shared" si="3"/>
        <v>5029</v>
      </c>
      <c r="L39" s="63">
        <f>SUM(L40,L47,L48,L49)</f>
        <v>4988047</v>
      </c>
    </row>
    <row r="40" spans="1:12" ht="12.75">
      <c r="A40" s="96">
        <v>35</v>
      </c>
      <c r="B40" s="95" t="s">
        <v>82</v>
      </c>
      <c r="C40" s="110">
        <f>SUM(C41,C44)</f>
        <v>48694</v>
      </c>
      <c r="D40" s="110">
        <f>SUM(D41,D44)</f>
        <v>53052393</v>
      </c>
      <c r="E40" s="110">
        <f aca="true" t="shared" si="4" ref="E40:L40">SUM(E41,E44)</f>
        <v>44888</v>
      </c>
      <c r="F40" s="110">
        <f t="shared" si="4"/>
        <v>48184517</v>
      </c>
      <c r="G40" s="110">
        <f t="shared" si="4"/>
        <v>86</v>
      </c>
      <c r="H40" s="110">
        <f t="shared" si="4"/>
        <v>125752</v>
      </c>
      <c r="I40" s="110">
        <f t="shared" si="4"/>
        <v>0</v>
      </c>
      <c r="J40" s="110">
        <f t="shared" si="4"/>
        <v>0</v>
      </c>
      <c r="K40" s="110">
        <f t="shared" si="4"/>
        <v>5028</v>
      </c>
      <c r="L40" s="110">
        <f t="shared" si="4"/>
        <v>4987303</v>
      </c>
    </row>
    <row r="41" spans="1:12" ht="12.75">
      <c r="A41" s="96">
        <v>36</v>
      </c>
      <c r="B41" s="95" t="s">
        <v>83</v>
      </c>
      <c r="C41" s="110">
        <v>953</v>
      </c>
      <c r="D41" s="110">
        <v>3292362</v>
      </c>
      <c r="E41" s="110">
        <v>970</v>
      </c>
      <c r="F41" s="110">
        <v>3246990</v>
      </c>
      <c r="G41" s="110">
        <v>3</v>
      </c>
      <c r="H41" s="110">
        <v>10206</v>
      </c>
      <c r="I41" s="110">
        <v>0</v>
      </c>
      <c r="J41" s="110">
        <v>0</v>
      </c>
      <c r="K41" s="110">
        <v>10</v>
      </c>
      <c r="L41" s="110">
        <v>8452</v>
      </c>
    </row>
    <row r="42" spans="1:12" ht="12.75">
      <c r="A42" s="96">
        <v>37</v>
      </c>
      <c r="B42" s="98" t="s">
        <v>84</v>
      </c>
      <c r="C42" s="110">
        <v>867</v>
      </c>
      <c r="D42" s="110">
        <v>3133412</v>
      </c>
      <c r="E42" s="110">
        <v>889</v>
      </c>
      <c r="F42" s="110">
        <v>3092603</v>
      </c>
      <c r="G42" s="110">
        <v>2</v>
      </c>
      <c r="H42" s="110">
        <v>7936</v>
      </c>
      <c r="I42" s="110">
        <v>0</v>
      </c>
      <c r="J42" s="110">
        <v>0</v>
      </c>
      <c r="K42" s="110">
        <v>0</v>
      </c>
      <c r="L42" s="110">
        <v>0</v>
      </c>
    </row>
    <row r="43" spans="1:12" ht="12.75">
      <c r="A43" s="96">
        <v>38</v>
      </c>
      <c r="B43" s="98" t="s">
        <v>73</v>
      </c>
      <c r="C43" s="110">
        <v>86</v>
      </c>
      <c r="D43" s="110">
        <v>158950</v>
      </c>
      <c r="E43" s="110">
        <v>81</v>
      </c>
      <c r="F43" s="110">
        <v>154387</v>
      </c>
      <c r="G43" s="110">
        <v>1</v>
      </c>
      <c r="H43" s="110">
        <v>2270</v>
      </c>
      <c r="I43" s="110">
        <v>0</v>
      </c>
      <c r="J43" s="110">
        <v>0</v>
      </c>
      <c r="K43" s="110">
        <v>10</v>
      </c>
      <c r="L43" s="110">
        <v>8452</v>
      </c>
    </row>
    <row r="44" spans="1:12" ht="12.75">
      <c r="A44" s="96">
        <v>39</v>
      </c>
      <c r="B44" s="95" t="s">
        <v>85</v>
      </c>
      <c r="C44" s="110">
        <v>47741</v>
      </c>
      <c r="D44" s="110">
        <v>49760031</v>
      </c>
      <c r="E44" s="110">
        <v>43918</v>
      </c>
      <c r="F44" s="110">
        <v>44937527</v>
      </c>
      <c r="G44" s="110">
        <v>83</v>
      </c>
      <c r="H44" s="110">
        <v>115546</v>
      </c>
      <c r="I44" s="110">
        <v>0</v>
      </c>
      <c r="J44" s="110">
        <v>0</v>
      </c>
      <c r="K44" s="110">
        <v>5018</v>
      </c>
      <c r="L44" s="110">
        <v>4978851</v>
      </c>
    </row>
    <row r="45" spans="1:12" ht="12.75">
      <c r="A45" s="96">
        <v>40</v>
      </c>
      <c r="B45" s="98" t="s">
        <v>86</v>
      </c>
      <c r="C45" s="110">
        <v>378</v>
      </c>
      <c r="D45" s="110">
        <v>1911555</v>
      </c>
      <c r="E45" s="110">
        <v>457</v>
      </c>
      <c r="F45" s="110">
        <v>1886982</v>
      </c>
      <c r="G45" s="110">
        <v>20</v>
      </c>
      <c r="H45" s="110">
        <v>52159</v>
      </c>
      <c r="I45" s="110">
        <v>0</v>
      </c>
      <c r="J45" s="110">
        <v>0</v>
      </c>
      <c r="K45" s="110">
        <v>0</v>
      </c>
      <c r="L45" s="110">
        <v>0</v>
      </c>
    </row>
    <row r="46" spans="1:12" ht="12.75">
      <c r="A46" s="96">
        <v>41</v>
      </c>
      <c r="B46" s="98" t="s">
        <v>76</v>
      </c>
      <c r="C46" s="110">
        <v>47363</v>
      </c>
      <c r="D46" s="110">
        <v>47848476</v>
      </c>
      <c r="E46" s="110">
        <v>43461</v>
      </c>
      <c r="F46" s="110">
        <v>43050545</v>
      </c>
      <c r="G46" s="110">
        <v>63</v>
      </c>
      <c r="H46" s="110">
        <v>63387</v>
      </c>
      <c r="I46" s="110">
        <v>0</v>
      </c>
      <c r="J46" s="110">
        <v>0</v>
      </c>
      <c r="K46" s="110">
        <v>5018</v>
      </c>
      <c r="L46" s="110">
        <v>4978851</v>
      </c>
    </row>
    <row r="47" spans="1:12" ht="25.5">
      <c r="A47" s="96">
        <v>42</v>
      </c>
      <c r="B47" s="95" t="s">
        <v>87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54</v>
      </c>
      <c r="D49" s="110">
        <v>43157</v>
      </c>
      <c r="E49" s="110">
        <v>51</v>
      </c>
      <c r="F49" s="110">
        <v>41915</v>
      </c>
      <c r="G49" s="110">
        <v>2</v>
      </c>
      <c r="H49" s="110">
        <v>1488</v>
      </c>
      <c r="I49" s="110">
        <v>0</v>
      </c>
      <c r="J49" s="110">
        <v>0</v>
      </c>
      <c r="K49" s="110">
        <v>1</v>
      </c>
      <c r="L49" s="110">
        <v>744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14</v>
      </c>
      <c r="D50" s="63">
        <f t="shared" si="5"/>
        <v>946</v>
      </c>
      <c r="E50" s="63">
        <f t="shared" si="5"/>
        <v>14</v>
      </c>
      <c r="F50" s="63">
        <f t="shared" si="5"/>
        <v>946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7</v>
      </c>
      <c r="D51" s="110">
        <v>428</v>
      </c>
      <c r="E51" s="110">
        <v>7</v>
      </c>
      <c r="F51" s="110">
        <v>428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7</v>
      </c>
      <c r="D52" s="110">
        <v>518</v>
      </c>
      <c r="E52" s="110">
        <v>7</v>
      </c>
      <c r="F52" s="110">
        <v>518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48762</v>
      </c>
      <c r="D56" s="63">
        <f t="shared" si="6"/>
        <v>53096496</v>
      </c>
      <c r="E56" s="63">
        <f t="shared" si="6"/>
        <v>44953</v>
      </c>
      <c r="F56" s="63">
        <f t="shared" si="6"/>
        <v>48227378</v>
      </c>
      <c r="G56" s="63">
        <f t="shared" si="6"/>
        <v>88</v>
      </c>
      <c r="H56" s="63">
        <f t="shared" si="6"/>
        <v>127240</v>
      </c>
      <c r="I56" s="63">
        <f t="shared" si="6"/>
        <v>0</v>
      </c>
      <c r="J56" s="63">
        <f t="shared" si="6"/>
        <v>0</v>
      </c>
      <c r="K56" s="63">
        <f t="shared" si="6"/>
        <v>5029</v>
      </c>
      <c r="L56" s="63">
        <f t="shared" si="6"/>
        <v>4988047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&amp;LB6F46B19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SUM(F6:F30)</f>
        <v>5029</v>
      </c>
      <c r="G5" s="108">
        <f>SUM(G6:G30)</f>
        <v>4988047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33</v>
      </c>
      <c r="G6" s="111">
        <v>30752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0</v>
      </c>
      <c r="G7" s="111">
        <v>0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90</v>
      </c>
      <c r="G12" s="111">
        <v>89280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40</v>
      </c>
      <c r="G13" s="111">
        <v>39680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1100</v>
      </c>
      <c r="G14" s="111">
        <v>1090952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2543</v>
      </c>
      <c r="G15" s="111">
        <v>2524164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9</v>
      </c>
      <c r="G17" s="111">
        <v>8928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1211</v>
      </c>
      <c r="G18" s="111">
        <v>1201315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1</v>
      </c>
      <c r="G19" s="111">
        <v>992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2</v>
      </c>
      <c r="G23" s="111">
        <v>1984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28.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132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133</v>
      </c>
      <c r="D39" s="174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B19:D19"/>
    <mergeCell ref="B13:D13"/>
    <mergeCell ref="B21:D21"/>
    <mergeCell ref="B15:D15"/>
    <mergeCell ref="C37:D37"/>
    <mergeCell ref="C38:D38"/>
    <mergeCell ref="B26:D26"/>
    <mergeCell ref="B27:D27"/>
    <mergeCell ref="B28:D28"/>
    <mergeCell ref="B17:D17"/>
    <mergeCell ref="B18:D18"/>
    <mergeCell ref="B9:D9"/>
    <mergeCell ref="B14:D14"/>
    <mergeCell ref="B10:D10"/>
    <mergeCell ref="C39:D39"/>
    <mergeCell ref="B22:D22"/>
    <mergeCell ref="B23:D23"/>
    <mergeCell ref="B24:D24"/>
    <mergeCell ref="B25:D25"/>
    <mergeCell ref="B11:D11"/>
    <mergeCell ref="B12:D12"/>
    <mergeCell ref="B16:D16"/>
    <mergeCell ref="B29:D29"/>
    <mergeCell ref="B30:D30"/>
    <mergeCell ref="B3:D3"/>
    <mergeCell ref="B5:D5"/>
    <mergeCell ref="B6:D6"/>
    <mergeCell ref="B7:D7"/>
    <mergeCell ref="B8:D8"/>
    <mergeCell ref="B20:D20"/>
    <mergeCell ref="B4:D4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&amp;LB6F46B19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2022-11-24T11:52:26Z</cp:lastPrinted>
  <dcterms:created xsi:type="dcterms:W3CDTF">1996-10-08T23:32:33Z</dcterms:created>
  <dcterms:modified xsi:type="dcterms:W3CDTF">2023-01-09T13:21:40Z</dcterms:modified>
  <cp:category/>
  <cp:version/>
  <cp:contentType/>
  <cp:contentStatus/>
</cp:coreProperties>
</file>