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<sst xmlns="http://schemas.openxmlformats.org/spreadsheetml/2006/main" count="148" uniqueCount="127">
  <si>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</si>
  <si>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</si>
  <si>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</si>
  <si>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</si>
  <si>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</si>
  <si>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</si>
  <si>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</si>
  <si>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</si>
  <si>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</si>
  <si>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</si>
  <si>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</si>
  <si>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</si>
  <si>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</si>
  <si>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</si>
  <si>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</si>
  <si>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</si>
  <si>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</si>
  <si>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</si>
  <si>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</si>
  <si>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</si>
  <si>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</si>
  <si>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</si>
  <si>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</si>
  <si>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</si>
  <si>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</si>
  <si>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</si>
  <si>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</si>
  <si>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</si>
  <si>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</si>
  <si>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</si>
  <si>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</si>
  <si>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</si>
  <si>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</si>
  <si>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</si>
  <si>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</si>
  <si>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</si>
  <si>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</si>
  <si>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</si>
  <si>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</si>
  <si>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</si>
  <si>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</si>
  <si>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</si>
  <si>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</si>
  <si>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</si>
  <si>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</si>
  <si>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</si>
  <si>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</si>
  <si>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</si>
  <si>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</si>
  <si>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</si>
  <si>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</si>
  <si>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</si>
  <si>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</si>
  <si>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</si>
  <si>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</si>
  <si>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</si>
  <si>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</si>
  <si>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</si>
  <si>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</si>
  <si>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</si>
  <si>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</si>
  <si>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</si>
  <si>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</si>
  <si>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</si>
  <si>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</si>
  <si>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</si>
  <si>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</si>
  <si>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</si>
  <si>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</si>
  <si>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</si>
  <si>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</si>
  <si>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</si>
  <si>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</si>
  <si>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</si>
  <si>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</si>
  <si>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</si>
  <si>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</si>
  <si>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</si>
  <si>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</si>
  <si>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</si>
  <si>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</si>
  <si>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</si>
  <si>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</si>
  <si>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</si>
  <si>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</si>
  <si>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</si>
  <si>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</si>
  <si>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</si>
  <si>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</si>
  <si>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</si>
  <si>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</si>
  <si>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</si>
  <si>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</si>
  <si>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</si>
  <si>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</si>
  <si>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</si>
  <si>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</si>
  <si>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</si>
  <si>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</si>
  <si>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</si>
  <si>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</si>
  <si>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</si>
  <si>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</si>
  <si>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</si>
  <si>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</si>
  <si>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</si>
  <si>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</si>
  <si>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</si>
  <si>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</si>
  <si>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</si>
  <si>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</si>
  <si>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</si>
  <si>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</si>
  <si>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</si>
  <si>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</si>
  <si>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</si>
  <si>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</si>
  <si>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</si>
  <si>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</si>
  <si>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 87, м. Рівне, 33028</t>
  </si>
  <si>
    <t>три квартали 2022 року</t>
  </si>
  <si>
    <t>Сергій БОРИСКІН</t>
  </si>
  <si>
    <t>Анастасія ГОЛОВАТЧИК</t>
  </si>
  <si>
    <t>686189465</t>
  </si>
  <si>
    <t>(0362) 22-67-57</t>
  </si>
  <si>
    <t>inbox@adm.rv.court.gov.ua</t>
  </si>
  <si>
    <t>5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</si>
</sst>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&amp;L05164F3A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31172</v>
      </c>
      <c r="E1" s="70">
        <v>31172</v>
      </c>
      <c r="F1" s="70">
        <v>31172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30038</v>
      </c>
      <c r="D39" s="86">
        <f aca="true" t="shared" si="3" ref="D39:K39">SUM(D40,D47,D48,D49)</f>
        <v>32524647.2099836</v>
      </c>
      <c r="E39" s="74">
        <f t="shared" si="3"/>
        <v>27855</v>
      </c>
      <c r="F39" s="86">
        <f t="shared" si="3"/>
        <v>29641040.5799881</v>
      </c>
      <c r="G39" s="74">
        <f t="shared" si="3"/>
        <v>77</v>
      </c>
      <c r="H39" s="86">
        <f t="shared" si="3"/>
        <v>114227.70000000001</v>
      </c>
      <c r="I39" s="74">
        <f t="shared" si="3"/>
        <v>0</v>
      </c>
      <c r="J39" s="86">
        <f t="shared" si="3"/>
        <v>0</v>
      </c>
      <c r="K39" s="74">
        <f t="shared" si="3"/>
        <v>3231</v>
      </c>
      <c r="L39" s="86">
        <f>SUM(L40,L47,L48,L49)</f>
        <v>3202474.79999982</v>
      </c>
    </row>
    <row r="40" spans="1:12" ht="21" customHeight="1">
      <c r="A40" s="61">
        <v>35</v>
      </c>
      <c r="B40" s="64" t="s">
        <v>85</v>
      </c>
      <c r="C40" s="75">
        <f>SUM(C41,C44)</f>
        <v>30002</v>
      </c>
      <c r="D40" s="87">
        <f>SUM(D41,D44)</f>
        <v>32497852.409983598</v>
      </c>
      <c r="E40" s="75">
        <f aca="true" t="shared" si="4" ref="E40:L40">SUM(E41,E44)</f>
        <v>27820</v>
      </c>
      <c r="F40" s="87">
        <f t="shared" si="4"/>
        <v>29614773.4799881</v>
      </c>
      <c r="G40" s="75">
        <f t="shared" si="4"/>
        <v>76</v>
      </c>
      <c r="H40" s="87">
        <f t="shared" si="4"/>
        <v>113483.40000000001</v>
      </c>
      <c r="I40" s="75">
        <f t="shared" si="4"/>
        <v>0</v>
      </c>
      <c r="J40" s="87">
        <f t="shared" si="4"/>
        <v>0</v>
      </c>
      <c r="K40" s="75">
        <f t="shared" si="4"/>
        <v>3231</v>
      </c>
      <c r="L40" s="87">
        <f t="shared" si="4"/>
        <v>3202474.79999982</v>
      </c>
    </row>
    <row r="41" spans="1:12" ht="19.5" customHeight="1">
      <c r="A41" s="61">
        <v>36</v>
      </c>
      <c r="B41" s="64" t="s">
        <v>86</v>
      </c>
      <c r="C41" s="76">
        <v>346</v>
      </c>
      <c r="D41" s="88">
        <v>1328879.11</v>
      </c>
      <c r="E41" s="77">
        <v>365</v>
      </c>
      <c r="F41" s="89">
        <v>1380715.36</v>
      </c>
      <c r="G41" s="76">
        <v>2</v>
      </c>
      <c r="H41" s="88">
        <v>7725.1</v>
      </c>
      <c r="I41" s="78">
        <v>0</v>
      </c>
      <c r="J41" s="93">
        <v>0</v>
      </c>
      <c r="K41" s="77">
        <v>7</v>
      </c>
      <c r="L41" s="89">
        <v>3969.6</v>
      </c>
    </row>
    <row r="42" spans="1:12" ht="16.5" customHeight="1">
      <c r="A42" s="61">
        <v>37</v>
      </c>
      <c r="B42" s="65" t="s">
        <v>87</v>
      </c>
      <c r="C42" s="76">
        <v>299</v>
      </c>
      <c r="D42" s="88">
        <v>1240287.23</v>
      </c>
      <c r="E42" s="77">
        <v>320</v>
      </c>
      <c r="F42" s="89">
        <v>1285152.7</v>
      </c>
      <c r="G42" s="76">
        <v>1</v>
      </c>
      <c r="H42" s="88">
        <v>5455.1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47</v>
      </c>
      <c r="D43" s="88">
        <v>88591.88</v>
      </c>
      <c r="E43" s="77">
        <v>45</v>
      </c>
      <c r="F43" s="89">
        <v>95562.66</v>
      </c>
      <c r="G43" s="76">
        <v>1</v>
      </c>
      <c r="H43" s="88">
        <v>2270</v>
      </c>
      <c r="I43" s="78">
        <v>0</v>
      </c>
      <c r="J43" s="93">
        <v>0</v>
      </c>
      <c r="K43" s="77">
        <v>7</v>
      </c>
      <c r="L43" s="89">
        <v>3969.6</v>
      </c>
    </row>
    <row r="44" spans="1:12" ht="21" customHeight="1">
      <c r="A44" s="61">
        <v>39</v>
      </c>
      <c r="B44" s="64" t="s">
        <v>88</v>
      </c>
      <c r="C44" s="76">
        <v>29656</v>
      </c>
      <c r="D44" s="88">
        <v>31168973.2999836</v>
      </c>
      <c r="E44" s="77">
        <v>27455</v>
      </c>
      <c r="F44" s="89">
        <v>28234058.1199881</v>
      </c>
      <c r="G44" s="76">
        <v>74</v>
      </c>
      <c r="H44" s="88">
        <v>105758.3</v>
      </c>
      <c r="I44" s="78">
        <v>0</v>
      </c>
      <c r="J44" s="93">
        <v>0</v>
      </c>
      <c r="K44" s="77">
        <v>3224</v>
      </c>
      <c r="L44" s="89">
        <v>3198505.19999982</v>
      </c>
    </row>
    <row r="45" spans="1:12" ht="30" customHeight="1">
      <c r="A45" s="61">
        <v>40</v>
      </c>
      <c r="B45" s="65" t="s">
        <v>89</v>
      </c>
      <c r="C45" s="76">
        <v>252</v>
      </c>
      <c r="D45" s="88">
        <v>1169585.97</v>
      </c>
      <c r="E45" s="77">
        <v>306</v>
      </c>
      <c r="F45" s="89">
        <v>1261878.17</v>
      </c>
      <c r="G45" s="76">
        <v>16</v>
      </c>
      <c r="H45" s="88">
        <v>46987.4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29404</v>
      </c>
      <c r="D46" s="88">
        <v>29999387.3299847</v>
      </c>
      <c r="E46" s="77">
        <v>27149</v>
      </c>
      <c r="F46" s="89">
        <v>26972179.9499894</v>
      </c>
      <c r="G46" s="76">
        <v>58</v>
      </c>
      <c r="H46" s="88">
        <v>58770.9</v>
      </c>
      <c r="I46" s="78">
        <v>0</v>
      </c>
      <c r="J46" s="93">
        <v>0</v>
      </c>
      <c r="K46" s="77">
        <v>3224</v>
      </c>
      <c r="L46" s="89">
        <v>3198505.19999982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36</v>
      </c>
      <c r="D49" s="88">
        <v>26794.8</v>
      </c>
      <c r="E49" s="77">
        <v>35</v>
      </c>
      <c r="F49" s="89">
        <v>26267.1</v>
      </c>
      <c r="G49" s="76">
        <v>1</v>
      </c>
      <c r="H49" s="88">
        <v>744.3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9</v>
      </c>
      <c r="D50" s="86">
        <f aca="true" t="shared" si="5" ref="D50:L50">SUM(D51:D54)</f>
        <v>714.53</v>
      </c>
      <c r="E50" s="74">
        <f t="shared" si="5"/>
        <v>9</v>
      </c>
      <c r="F50" s="86">
        <f t="shared" si="5"/>
        <v>714.53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</v>
      </c>
      <c r="D51" s="87">
        <v>342.38</v>
      </c>
      <c r="E51" s="79">
        <v>4</v>
      </c>
      <c r="F51" s="90">
        <v>342.39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372.15</v>
      </c>
      <c r="E52" s="79">
        <v>5</v>
      </c>
      <c r="F52" s="90">
        <v>372.14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30047</v>
      </c>
      <c r="D56" s="86">
        <f aca="true" t="shared" si="6" ref="D56:L56">SUM(D6,D28,D39,D50,D55)</f>
        <v>32525361.7399836</v>
      </c>
      <c r="E56" s="74">
        <f t="shared" si="6"/>
        <v>27864</v>
      </c>
      <c r="F56" s="86">
        <f t="shared" si="6"/>
        <v>29641755.1099881</v>
      </c>
      <c r="G56" s="74">
        <f t="shared" si="6"/>
        <v>77</v>
      </c>
      <c r="H56" s="86">
        <f t="shared" si="6"/>
        <v>114227.70000000001</v>
      </c>
      <c r="I56" s="74">
        <f t="shared" si="6"/>
        <v>0</v>
      </c>
      <c r="J56" s="86">
        <f t="shared" si="6"/>
        <v>0</v>
      </c>
      <c r="K56" s="74">
        <f t="shared" si="6"/>
        <v>3231</v>
      </c>
      <c r="L56" s="86">
        <f t="shared" si="6"/>
        <v>3202474.79999982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&amp;L05164F3A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7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3231</v>
      </c>
      <c r="F4" s="84">
        <f>SUM(F5:F25)</f>
        <v>3202474.799999991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31</v>
      </c>
      <c r="F5" s="85">
        <v>28779.6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50</v>
      </c>
      <c r="F11" s="85">
        <v>49620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32</v>
      </c>
      <c r="F12" s="85">
        <v>31756.8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610</v>
      </c>
      <c r="F13" s="85">
        <v>605364.000000007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1591</v>
      </c>
      <c r="F14" s="85">
        <v>1578908.39999997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8</v>
      </c>
      <c r="F16" s="85">
        <v>7939.2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905</v>
      </c>
      <c r="F17" s="85">
        <v>896137.200000014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992.4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992.4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1984.8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&amp;L05164F3A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2023-01-10T07:45:27Z</dcterms:modified>
  <cp:category/>
  <cp:version/>
  <cp:contentType/>
  <cp:contentStatus/>
</cp:coreProperties>
</file>