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<sst xmlns="http://schemas.openxmlformats.org/spreadsheetml/2006/main" count="146" uniqueCount="125">
  <si>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</si>
  <si>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</si>
  <si>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</si>
  <si>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</si>
  <si>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</si>
  <si>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</si>
  <si>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</si>
  <si>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</si>
  <si>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</si>
  <si>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</si>
  <si>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</si>
  <si>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</si>
  <si>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</si>
  <si>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</si>
  <si>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</si>
  <si>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</si>
  <si>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</si>
  <si>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</si>
  <si>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</si>
  <si>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</si>
  <si>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</si>
  <si>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</si>
  <si>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</si>
  <si>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</si>
  <si>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</si>
  <si>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</si>
  <si>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</si>
  <si>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</si>
  <si>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</si>
  <si>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</si>
  <si>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</si>
  <si>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</si>
  <si>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</si>
  <si>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</si>
  <si>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</si>
  <si>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</si>
  <si>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</si>
  <si>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</si>
  <si>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</si>
  <si>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</si>
  <si>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</si>
  <si>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</si>
  <si>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</si>
  <si>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</si>
  <si>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</si>
  <si>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</si>
  <si>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</si>
  <si>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</si>
  <si>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</si>
  <si>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</si>
  <si>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</si>
  <si>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</si>
  <si>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</si>
  <si>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</si>
  <si>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</si>
  <si>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</si>
  <si>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</si>
  <si>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</si>
  <si>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</si>
  <si>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</si>
  <si>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</si>
  <si>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</si>
  <si>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</si>
  <si>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</si>
  <si>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</si>
  <si>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</si>
  <si>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</si>
  <si>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</si>
  <si>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</si>
  <si>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</si>
  <si>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</si>
  <si>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</si>
  <si>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</si>
  <si>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</si>
  <si>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</si>
  <si>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</si>
  <si>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</si>
  <si>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</si>
  <si>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</si>
  <si>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</si>
  <si>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</si>
  <si>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</si>
  <si>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</si>
  <si>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</si>
  <si>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</si>
  <si>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</si>
  <si>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</si>
  <si>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</si>
  <si>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</si>
  <si>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</si>
  <si>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</si>
  <si>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</si>
  <si>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</si>
  <si>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</si>
  <si>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</si>
  <si>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</si>
  <si>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</si>
  <si>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</si>
  <si>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</si>
  <si>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</si>
  <si>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</si>
  <si>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</si>
  <si>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</si>
  <si>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</si>
  <si>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</si>
  <si>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</si>
  <si>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</si>
  <si>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</si>
  <si>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</si>
  <si>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</si>
  <si>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</si>
  <si>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</si>
  <si>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</si>
  <si>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</si>
  <si>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</si>
  <si>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</si>
  <si>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Рівненський окружний адміністративний суд</t>
  </si>
  <si>
    <t>33028, м. Рівне, вул. 16 Липня, буд.87</t>
  </si>
  <si>
    <t>перший квартал 2018 року</t>
  </si>
  <si>
    <t>Л.А. Жуковська</t>
  </si>
  <si>
    <t>В.М. Анікушин</t>
  </si>
  <si>
    <t>0362 63-64-06</t>
  </si>
  <si>
    <t>0362 26-04-98</t>
  </si>
  <si>
    <t>inbox@adm.rv.court.gov.ua</t>
  </si>
  <si>
    <t>5 квітня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</si>
</sst>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118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117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&amp;L3EFA889A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D1">
      <pane ySplit="5" topLeftCell="A49" activePane="bottomLeft" state="frozen"/>
      <selection pane="topLeft" activeCell="A1" sqref="A1"/>
      <selection pane="bottomLeft" activeCell="B49" sqref="B4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914</v>
      </c>
      <c r="E1" s="70">
        <v>914</v>
      </c>
      <c r="F1" s="70">
        <v>914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780</v>
      </c>
      <c r="D38" s="86">
        <f aca="true" t="shared" si="3" ref="D38:K38">SUM(D39,D46,D47,D48)</f>
        <v>1614969.860000001</v>
      </c>
      <c r="E38" s="74">
        <f t="shared" si="3"/>
        <v>691</v>
      </c>
      <c r="F38" s="86">
        <f t="shared" si="3"/>
        <v>1535663.5</v>
      </c>
      <c r="G38" s="74">
        <f t="shared" si="3"/>
        <v>30</v>
      </c>
      <c r="H38" s="86">
        <f t="shared" si="3"/>
        <v>64807.93</v>
      </c>
      <c r="I38" s="74">
        <f t="shared" si="3"/>
        <v>0</v>
      </c>
      <c r="J38" s="86">
        <f t="shared" si="3"/>
        <v>0</v>
      </c>
      <c r="K38" s="74">
        <f t="shared" si="3"/>
        <v>152</v>
      </c>
      <c r="L38" s="86">
        <f>SUM(L39,L46,L47,L48)</f>
        <v>144946.93000000002</v>
      </c>
    </row>
    <row r="39" spans="1:12" ht="21" customHeight="1">
      <c r="A39" s="61">
        <v>34</v>
      </c>
      <c r="B39" s="64" t="s">
        <v>86</v>
      </c>
      <c r="C39" s="75">
        <f>SUM(C40,C43)</f>
        <v>731</v>
      </c>
      <c r="D39" s="87">
        <f>SUM(D40,D43)</f>
        <v>1587482.660000001</v>
      </c>
      <c r="E39" s="75">
        <f aca="true" t="shared" si="4" ref="E39:L39">SUM(E40,E43)</f>
        <v>643</v>
      </c>
      <c r="F39" s="87">
        <f t="shared" si="4"/>
        <v>1508900.02</v>
      </c>
      <c r="G39" s="75">
        <f t="shared" si="4"/>
        <v>29</v>
      </c>
      <c r="H39" s="87">
        <f t="shared" si="4"/>
        <v>64327.93</v>
      </c>
      <c r="I39" s="75">
        <f t="shared" si="4"/>
        <v>0</v>
      </c>
      <c r="J39" s="87">
        <f t="shared" si="4"/>
        <v>0</v>
      </c>
      <c r="K39" s="75">
        <f t="shared" si="4"/>
        <v>151</v>
      </c>
      <c r="L39" s="87">
        <f t="shared" si="4"/>
        <v>144418.33000000002</v>
      </c>
    </row>
    <row r="40" spans="1:12" ht="19.5" customHeight="1">
      <c r="A40" s="61">
        <v>35</v>
      </c>
      <c r="B40" s="64" t="s">
        <v>87</v>
      </c>
      <c r="C40" s="76">
        <v>84</v>
      </c>
      <c r="D40" s="88">
        <v>842991.06</v>
      </c>
      <c r="E40" s="77">
        <v>88</v>
      </c>
      <c r="F40" s="89">
        <v>861769.32</v>
      </c>
      <c r="G40" s="76">
        <v>0</v>
      </c>
      <c r="H40" s="88">
        <v>0</v>
      </c>
      <c r="I40" s="78">
        <v>0</v>
      </c>
      <c r="J40" s="93">
        <v>0</v>
      </c>
      <c r="K40" s="77">
        <v>10</v>
      </c>
      <c r="L40" s="89">
        <v>7687.13</v>
      </c>
    </row>
    <row r="41" spans="1:12" ht="16.5" customHeight="1">
      <c r="A41" s="61">
        <v>36</v>
      </c>
      <c r="B41" s="65" t="s">
        <v>88</v>
      </c>
      <c r="C41" s="76">
        <v>44</v>
      </c>
      <c r="D41" s="88">
        <v>783369.48</v>
      </c>
      <c r="E41" s="77">
        <v>53</v>
      </c>
      <c r="F41" s="89">
        <v>809639.98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40</v>
      </c>
      <c r="D42" s="88">
        <v>59621.58</v>
      </c>
      <c r="E42" s="77">
        <v>35</v>
      </c>
      <c r="F42" s="89">
        <v>52129.34</v>
      </c>
      <c r="G42" s="76">
        <v>0</v>
      </c>
      <c r="H42" s="88">
        <v>0</v>
      </c>
      <c r="I42" s="78">
        <v>0</v>
      </c>
      <c r="J42" s="93">
        <v>0</v>
      </c>
      <c r="K42" s="77">
        <v>10</v>
      </c>
      <c r="L42" s="89">
        <v>7687.13</v>
      </c>
    </row>
    <row r="43" spans="1:12" ht="21" customHeight="1">
      <c r="A43" s="61">
        <v>38</v>
      </c>
      <c r="B43" s="64" t="s">
        <v>89</v>
      </c>
      <c r="C43" s="76">
        <v>647</v>
      </c>
      <c r="D43" s="88">
        <v>744491.600000001</v>
      </c>
      <c r="E43" s="77">
        <v>555</v>
      </c>
      <c r="F43" s="89">
        <v>647130.7</v>
      </c>
      <c r="G43" s="76">
        <v>29</v>
      </c>
      <c r="H43" s="88">
        <v>64327.93</v>
      </c>
      <c r="I43" s="78">
        <v>0</v>
      </c>
      <c r="J43" s="93">
        <v>0</v>
      </c>
      <c r="K43" s="77">
        <v>141</v>
      </c>
      <c r="L43" s="89">
        <v>136731.2</v>
      </c>
    </row>
    <row r="44" spans="1:12" ht="30" customHeight="1">
      <c r="A44" s="61">
        <v>39</v>
      </c>
      <c r="B44" s="65" t="s">
        <v>90</v>
      </c>
      <c r="C44" s="76">
        <v>102</v>
      </c>
      <c r="D44" s="88">
        <v>269586</v>
      </c>
      <c r="E44" s="77">
        <v>101</v>
      </c>
      <c r="F44" s="89">
        <v>301088.16</v>
      </c>
      <c r="G44" s="76">
        <v>21</v>
      </c>
      <c r="H44" s="88">
        <v>56795.83</v>
      </c>
      <c r="I44" s="78">
        <v>0</v>
      </c>
      <c r="J44" s="93">
        <v>0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545</v>
      </c>
      <c r="D45" s="88">
        <v>474905.599999996</v>
      </c>
      <c r="E45" s="77">
        <v>454</v>
      </c>
      <c r="F45" s="89">
        <v>346042.539999998</v>
      </c>
      <c r="G45" s="76">
        <v>8</v>
      </c>
      <c r="H45" s="88">
        <v>7532.1</v>
      </c>
      <c r="I45" s="78">
        <v>0</v>
      </c>
      <c r="J45" s="93">
        <v>0</v>
      </c>
      <c r="K45" s="77">
        <v>141</v>
      </c>
      <c r="L45" s="89">
        <v>136731.2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49</v>
      </c>
      <c r="D48" s="88">
        <v>27487.2</v>
      </c>
      <c r="E48" s="77">
        <v>48</v>
      </c>
      <c r="F48" s="89">
        <v>26763.48</v>
      </c>
      <c r="G48" s="76">
        <v>1</v>
      </c>
      <c r="H48" s="88">
        <v>480</v>
      </c>
      <c r="I48" s="78">
        <v>0</v>
      </c>
      <c r="J48" s="93">
        <v>0</v>
      </c>
      <c r="K48" s="77">
        <v>1</v>
      </c>
      <c r="L48" s="89">
        <v>528.6</v>
      </c>
    </row>
    <row r="49" spans="1:12" ht="21.75" customHeight="1">
      <c r="A49" s="61">
        <v>44</v>
      </c>
      <c r="B49" s="63" t="s">
        <v>111</v>
      </c>
      <c r="C49" s="74">
        <f>SUM(C50:C53)</f>
        <v>14</v>
      </c>
      <c r="D49" s="86">
        <f aca="true" t="shared" si="5" ref="D49:L49">SUM(D50:D53)</f>
        <v>851.04</v>
      </c>
      <c r="E49" s="74">
        <f t="shared" si="5"/>
        <v>14</v>
      </c>
      <c r="F49" s="86">
        <f t="shared" si="5"/>
        <v>980.9000000000001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4</v>
      </c>
      <c r="D50" s="87">
        <v>523.32</v>
      </c>
      <c r="E50" s="79">
        <v>4</v>
      </c>
      <c r="F50" s="90">
        <v>528.1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6</v>
      </c>
      <c r="D51" s="87">
        <v>317.16</v>
      </c>
      <c r="E51" s="79">
        <v>6</v>
      </c>
      <c r="F51" s="90">
        <v>329.61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4</v>
      </c>
      <c r="D53" s="87">
        <v>10.56</v>
      </c>
      <c r="E53" s="79">
        <v>4</v>
      </c>
      <c r="F53" s="90">
        <v>123.19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794</v>
      </c>
      <c r="D55" s="86">
        <f aca="true" t="shared" si="6" ref="D55:L55">SUM(D6,D27,D38,D49,D54)</f>
        <v>1615820.900000001</v>
      </c>
      <c r="E55" s="74">
        <f t="shared" si="6"/>
        <v>705</v>
      </c>
      <c r="F55" s="86">
        <f t="shared" si="6"/>
        <v>1536644.4</v>
      </c>
      <c r="G55" s="74">
        <f t="shared" si="6"/>
        <v>30</v>
      </c>
      <c r="H55" s="86">
        <f t="shared" si="6"/>
        <v>64807.93</v>
      </c>
      <c r="I55" s="74">
        <f t="shared" si="6"/>
        <v>0</v>
      </c>
      <c r="J55" s="86">
        <f t="shared" si="6"/>
        <v>0</v>
      </c>
      <c r="K55" s="74">
        <f t="shared" si="6"/>
        <v>152</v>
      </c>
      <c r="L55" s="86">
        <f t="shared" si="6"/>
        <v>144946.93000000002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&amp;L3EFA889A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4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142</v>
      </c>
      <c r="F4" s="84">
        <f>SUM(F5:F24)</f>
        <v>137898.93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14</v>
      </c>
      <c r="F5" s="85">
        <v>18259.13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5</v>
      </c>
      <c r="F11" s="85">
        <v>3524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16</v>
      </c>
      <c r="F12" s="85">
        <v>15505.6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38</v>
      </c>
      <c r="F13" s="85">
        <v>35063.8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38</v>
      </c>
      <c r="F14" s="85">
        <v>30306.4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0</v>
      </c>
      <c r="F16" s="85">
        <v>0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30</v>
      </c>
      <c r="F17" s="85">
        <v>33830.4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1</v>
      </c>
      <c r="F21" s="85">
        <v>1409.6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&amp;L3EFA889A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Admin</cp:lastModifiedBy>
  <cp:lastPrinted>2018-03-15T06:41:01Z</cp:lastPrinted>
  <dcterms:created xsi:type="dcterms:W3CDTF">1996-10-08T23:32:33Z</dcterms:created>
  <dcterms:modified xsi:type="dcterms:W3CDTF">2018-05-11T13:19:02Z</dcterms:modified>
  <cp:category/>
  <cp:version/>
  <cp:contentType/>
  <cp:contentStatus/>
</cp:coreProperties>
</file>