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<sst xmlns="http://schemas.openxmlformats.org/spreadsheetml/2006/main" count="146" uniqueCount="125">
  <si>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</si>
  <si>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</si>
  <si>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</si>
  <si>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</si>
  <si>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</si>
  <si>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</si>
  <si>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</si>
  <si>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</si>
  <si>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</si>
  <si>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</si>
  <si>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</si>
  <si>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</si>
  <si>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</si>
  <si>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</si>
  <si>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</si>
  <si>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</si>
  <si>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</si>
  <si>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</si>
  <si>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</si>
  <si>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</si>
  <si>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</si>
  <si>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</si>
  <si>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</si>
  <si>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</si>
  <si>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</si>
  <si>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</si>
  <si>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</si>
  <si>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</si>
  <si>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</si>
  <si>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</si>
  <si>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</si>
  <si>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</si>
  <si>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</si>
  <si>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</si>
  <si>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</si>
  <si>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</si>
  <si>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</si>
  <si>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</si>
  <si>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</si>
  <si>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</si>
  <si>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</si>
  <si>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</si>
  <si>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</si>
  <si>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</si>
  <si>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</si>
  <si>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</si>
  <si>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</si>
  <si>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</si>
  <si>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</si>
  <si>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</si>
  <si>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</si>
  <si>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</si>
  <si>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</si>
  <si>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</si>
  <si>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</si>
  <si>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</si>
  <si>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</si>
  <si>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</si>
  <si>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</si>
  <si>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</si>
  <si>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</si>
  <si>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</si>
  <si>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</si>
  <si>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</si>
  <si>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</si>
  <si>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</si>
  <si>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</si>
  <si>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</si>
  <si>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</si>
  <si>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</si>
  <si>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</si>
  <si>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</si>
  <si>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</si>
  <si>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</si>
  <si>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</si>
  <si>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</si>
  <si>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</si>
  <si>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</si>
  <si>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</si>
  <si>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</si>
  <si>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</si>
  <si>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</si>
  <si>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</si>
  <si>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</si>
  <si>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</si>
  <si>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</si>
  <si>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</si>
  <si>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</si>
  <si>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</si>
  <si>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</si>
  <si>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</si>
  <si>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</si>
  <si>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</si>
  <si>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</si>
  <si>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</si>
  <si>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</si>
  <si>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</si>
  <si>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</si>
  <si>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</si>
  <si>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</si>
  <si>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</si>
  <si>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</si>
  <si>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</si>
  <si>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</si>
  <si>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</si>
  <si>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</si>
  <si>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</si>
  <si>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</si>
  <si>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</si>
  <si>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</si>
  <si>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</si>
  <si>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</si>
  <si>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</si>
  <si>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</si>
  <si>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</si>
  <si>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</si>
  <si>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Рівненський окружний адміністративний суд</t>
  </si>
  <si>
    <t>вул.16 Липня, 87 м.Рівне, 33028</t>
  </si>
  <si>
    <t>три квартали 2018 року</t>
  </si>
  <si>
    <t>С.А.Борискін</t>
  </si>
  <si>
    <t>І.В.Півторак</t>
  </si>
  <si>
    <t>(0362) 26-05-89</t>
  </si>
  <si>
    <t>(0362) 26-04-98</t>
  </si>
  <si>
    <t>inbox@adm.rv.court.ua</t>
  </si>
  <si>
    <t>05 жовтня 2018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</si>
</sst>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F17" sqref="F17:H18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&amp;L83F5C727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2141</v>
      </c>
      <c r="E1" s="70">
        <v>2141</v>
      </c>
      <c r="F1" s="70">
        <v>2141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1829</v>
      </c>
      <c r="D38" s="86">
        <f aca="true" t="shared" si="3" ref="D38:K38">SUM(D39,D46,D47,D48)</f>
        <v>6230640.21000001</v>
      </c>
      <c r="E38" s="74">
        <f t="shared" si="3"/>
        <v>1640</v>
      </c>
      <c r="F38" s="86">
        <f t="shared" si="3"/>
        <v>6128476.880000001</v>
      </c>
      <c r="G38" s="74">
        <f t="shared" si="3"/>
        <v>68</v>
      </c>
      <c r="H38" s="86">
        <f t="shared" si="3"/>
        <v>228158.54</v>
      </c>
      <c r="I38" s="74">
        <f t="shared" si="3"/>
        <v>1</v>
      </c>
      <c r="J38" s="86">
        <f t="shared" si="3"/>
        <v>704.8</v>
      </c>
      <c r="K38" s="74">
        <f t="shared" si="3"/>
        <v>355</v>
      </c>
      <c r="L38" s="86">
        <f>SUM(L39,L46,L47,L48)</f>
        <v>303363.20999999804</v>
      </c>
    </row>
    <row r="39" spans="1:12" ht="21" customHeight="1">
      <c r="A39" s="61">
        <v>34</v>
      </c>
      <c r="B39" s="64" t="s">
        <v>86</v>
      </c>
      <c r="C39" s="75">
        <f>SUM(C40,C43)</f>
        <v>1683</v>
      </c>
      <c r="D39" s="87">
        <f>SUM(D40,D43)</f>
        <v>6152936.01000001</v>
      </c>
      <c r="E39" s="75">
        <f aca="true" t="shared" si="4" ref="E39:L39">SUM(E40,E43)</f>
        <v>1501</v>
      </c>
      <c r="F39" s="87">
        <f t="shared" si="4"/>
        <v>6053537.630000001</v>
      </c>
      <c r="G39" s="75">
        <f t="shared" si="4"/>
        <v>65</v>
      </c>
      <c r="H39" s="87">
        <f t="shared" si="4"/>
        <v>226621.34</v>
      </c>
      <c r="I39" s="75">
        <f t="shared" si="4"/>
        <v>1</v>
      </c>
      <c r="J39" s="87">
        <f t="shared" si="4"/>
        <v>704.8</v>
      </c>
      <c r="K39" s="75">
        <f t="shared" si="4"/>
        <v>350</v>
      </c>
      <c r="L39" s="87">
        <f t="shared" si="4"/>
        <v>300720.20999999804</v>
      </c>
    </row>
    <row r="40" spans="1:12" ht="19.5" customHeight="1">
      <c r="A40" s="61">
        <v>35</v>
      </c>
      <c r="B40" s="64" t="s">
        <v>87</v>
      </c>
      <c r="C40" s="76">
        <v>347</v>
      </c>
      <c r="D40" s="88">
        <v>4512805.60999999</v>
      </c>
      <c r="E40" s="77">
        <v>375</v>
      </c>
      <c r="F40" s="89">
        <v>4608627.96999999</v>
      </c>
      <c r="G40" s="76">
        <v>6</v>
      </c>
      <c r="H40" s="88">
        <v>68034.44</v>
      </c>
      <c r="I40" s="78">
        <v>0</v>
      </c>
      <c r="J40" s="93">
        <v>0</v>
      </c>
      <c r="K40" s="77">
        <v>39</v>
      </c>
      <c r="L40" s="89">
        <v>36420.21</v>
      </c>
    </row>
    <row r="41" spans="1:12" ht="16.5" customHeight="1">
      <c r="A41" s="61">
        <v>36</v>
      </c>
      <c r="B41" s="65" t="s">
        <v>88</v>
      </c>
      <c r="C41" s="76">
        <v>180</v>
      </c>
      <c r="D41" s="88">
        <v>4297256.89</v>
      </c>
      <c r="E41" s="77">
        <v>230</v>
      </c>
      <c r="F41" s="89">
        <v>4400989.57</v>
      </c>
      <c r="G41" s="76">
        <v>4</v>
      </c>
      <c r="H41" s="88">
        <v>66689.64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167</v>
      </c>
      <c r="D42" s="88">
        <v>215548.719999999</v>
      </c>
      <c r="E42" s="77">
        <v>145</v>
      </c>
      <c r="F42" s="89">
        <v>207638.4</v>
      </c>
      <c r="G42" s="76">
        <v>2</v>
      </c>
      <c r="H42" s="88">
        <v>1344.8</v>
      </c>
      <c r="I42" s="78">
        <v>0</v>
      </c>
      <c r="J42" s="93">
        <v>0</v>
      </c>
      <c r="K42" s="77">
        <v>39</v>
      </c>
      <c r="L42" s="89">
        <v>36420.21</v>
      </c>
    </row>
    <row r="43" spans="1:12" ht="21" customHeight="1">
      <c r="A43" s="61">
        <v>38</v>
      </c>
      <c r="B43" s="64" t="s">
        <v>89</v>
      </c>
      <c r="C43" s="76">
        <v>1336</v>
      </c>
      <c r="D43" s="88">
        <v>1640130.40000002</v>
      </c>
      <c r="E43" s="77">
        <v>1126</v>
      </c>
      <c r="F43" s="89">
        <v>1444909.66000001</v>
      </c>
      <c r="G43" s="76">
        <v>59</v>
      </c>
      <c r="H43" s="88">
        <v>158586.9</v>
      </c>
      <c r="I43" s="78">
        <v>1</v>
      </c>
      <c r="J43" s="93">
        <v>704.8</v>
      </c>
      <c r="K43" s="77">
        <v>311</v>
      </c>
      <c r="L43" s="89">
        <v>264299.999999998</v>
      </c>
    </row>
    <row r="44" spans="1:12" ht="30" customHeight="1">
      <c r="A44" s="61">
        <v>39</v>
      </c>
      <c r="B44" s="65" t="s">
        <v>90</v>
      </c>
      <c r="C44" s="76">
        <v>309</v>
      </c>
      <c r="D44" s="88">
        <v>767012.8</v>
      </c>
      <c r="E44" s="77">
        <v>345</v>
      </c>
      <c r="F44" s="89">
        <v>830578.52</v>
      </c>
      <c r="G44" s="76">
        <v>28</v>
      </c>
      <c r="H44" s="88">
        <v>130040</v>
      </c>
      <c r="I44" s="78">
        <v>0</v>
      </c>
      <c r="J44" s="93">
        <v>0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1027</v>
      </c>
      <c r="D45" s="88">
        <v>873117.600000011</v>
      </c>
      <c r="E45" s="77">
        <v>781</v>
      </c>
      <c r="F45" s="89">
        <v>614331.139999999</v>
      </c>
      <c r="G45" s="76">
        <v>31</v>
      </c>
      <c r="H45" s="88">
        <v>28546.9</v>
      </c>
      <c r="I45" s="78">
        <v>1</v>
      </c>
      <c r="J45" s="93">
        <v>704.8</v>
      </c>
      <c r="K45" s="77">
        <v>311</v>
      </c>
      <c r="L45" s="89">
        <v>264299.999999998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146</v>
      </c>
      <c r="D48" s="88">
        <v>77704.2</v>
      </c>
      <c r="E48" s="77">
        <v>139</v>
      </c>
      <c r="F48" s="89">
        <v>74939.2500000001</v>
      </c>
      <c r="G48" s="76">
        <v>3</v>
      </c>
      <c r="H48" s="88">
        <v>1537.2</v>
      </c>
      <c r="I48" s="78">
        <v>0</v>
      </c>
      <c r="J48" s="93">
        <v>0</v>
      </c>
      <c r="K48" s="77">
        <v>5</v>
      </c>
      <c r="L48" s="89">
        <v>2643</v>
      </c>
    </row>
    <row r="49" spans="1:12" ht="21.75" customHeight="1">
      <c r="A49" s="61">
        <v>44</v>
      </c>
      <c r="B49" s="63" t="s">
        <v>111</v>
      </c>
      <c r="C49" s="74">
        <f>SUM(C50:C53)</f>
        <v>34</v>
      </c>
      <c r="D49" s="86">
        <f aca="true" t="shared" si="5" ref="D49:L49">SUM(D50:D53)</f>
        <v>1622.79</v>
      </c>
      <c r="E49" s="74">
        <f t="shared" si="5"/>
        <v>34</v>
      </c>
      <c r="F49" s="86">
        <f t="shared" si="5"/>
        <v>1826.96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10</v>
      </c>
      <c r="D50" s="87">
        <v>681.89</v>
      </c>
      <c r="E50" s="79">
        <v>10</v>
      </c>
      <c r="F50" s="90">
        <v>686.75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15</v>
      </c>
      <c r="D51" s="87">
        <v>792.9</v>
      </c>
      <c r="E51" s="79">
        <v>15</v>
      </c>
      <c r="F51" s="90">
        <v>805.53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1</v>
      </c>
      <c r="D52" s="87">
        <v>79.29</v>
      </c>
      <c r="E52" s="79">
        <v>1</v>
      </c>
      <c r="F52" s="90">
        <v>79.3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8</v>
      </c>
      <c r="D53" s="87">
        <v>68.71</v>
      </c>
      <c r="E53" s="79">
        <v>8</v>
      </c>
      <c r="F53" s="90">
        <v>255.38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1863</v>
      </c>
      <c r="D55" s="86">
        <f aca="true" t="shared" si="6" ref="D55:L55">SUM(D6,D27,D38,D49,D54)</f>
        <v>6232263.00000001</v>
      </c>
      <c r="E55" s="74">
        <f t="shared" si="6"/>
        <v>1674</v>
      </c>
      <c r="F55" s="86">
        <f t="shared" si="6"/>
        <v>6130303.840000001</v>
      </c>
      <c r="G55" s="74">
        <f t="shared" si="6"/>
        <v>68</v>
      </c>
      <c r="H55" s="86">
        <f t="shared" si="6"/>
        <v>228158.54</v>
      </c>
      <c r="I55" s="74">
        <f t="shared" si="6"/>
        <v>1</v>
      </c>
      <c r="J55" s="86">
        <f t="shared" si="6"/>
        <v>704.8</v>
      </c>
      <c r="K55" s="74">
        <f t="shared" si="6"/>
        <v>355</v>
      </c>
      <c r="L55" s="86">
        <f t="shared" si="6"/>
        <v>303363.20999999804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&amp;L83F5C727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334</v>
      </c>
      <c r="F4" s="84">
        <f>SUM(F5:F24)</f>
        <v>285743.2100000003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34</v>
      </c>
      <c r="F5" s="85">
        <v>38337.98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2</v>
      </c>
      <c r="F6" s="85">
        <v>2114.4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12</v>
      </c>
      <c r="F11" s="85">
        <v>8457.6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26</v>
      </c>
      <c r="F12" s="85">
        <v>22025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59</v>
      </c>
      <c r="F13" s="85">
        <v>51217.4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122</v>
      </c>
      <c r="F14" s="85">
        <v>93272.4000000002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70</v>
      </c>
      <c r="F17" s="85">
        <v>63270.4300000001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1</v>
      </c>
      <c r="F21" s="85">
        <v>1409.6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8</v>
      </c>
      <c r="F22" s="85">
        <v>5638.4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&amp;L83F5C727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 Windows</cp:lastModifiedBy>
  <cp:lastPrinted>2018-03-15T06:41:01Z</cp:lastPrinted>
  <dcterms:created xsi:type="dcterms:W3CDTF">1996-10-08T23:32:33Z</dcterms:created>
  <dcterms:modified xsi:type="dcterms:W3CDTF">2018-10-08T07:22:33Z</dcterms:modified>
  <cp:category/>
  <cp:version/>
  <cp:contentType/>
  <cp:contentStatus/>
</cp:coreProperties>
</file>