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<sst xmlns="http://schemas.openxmlformats.org/spreadsheetml/2006/main" count="147" uniqueCount="125">
  <si>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</si>
  <si>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</si>
  <si>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</si>
  <si>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</si>
  <si>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</si>
  <si>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</si>
  <si>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</si>
  <si>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</si>
  <si>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</si>
  <si>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</si>
  <si>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</si>
  <si>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</si>
  <si>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</si>
  <si>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</si>
  <si>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</si>
  <si>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</si>
  <si>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</si>
  <si>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</si>
  <si>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</si>
  <si>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</si>
  <si>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</si>
  <si>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</si>
  <si>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</si>
  <si>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</si>
  <si>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</si>
  <si>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</si>
  <si>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</si>
  <si>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</si>
  <si>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</si>
  <si>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</si>
  <si>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</si>
  <si>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</si>
  <si>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</si>
  <si>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</si>
  <si>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</si>
  <si>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</si>
  <si>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</si>
  <si>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</si>
  <si>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</si>
  <si>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</si>
  <si>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</si>
  <si>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</si>
  <si>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</si>
  <si>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</si>
  <si>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</si>
  <si>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</si>
  <si>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</si>
  <si>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</si>
  <si>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</si>
  <si>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</si>
  <si>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</si>
  <si>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</si>
  <si>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</si>
  <si>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</si>
  <si>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</si>
  <si>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</si>
  <si>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</si>
  <si>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</si>
  <si>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</si>
  <si>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</si>
  <si>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</si>
  <si>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</si>
  <si>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</si>
  <si>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</si>
  <si>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</si>
  <si>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</si>
  <si>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</si>
  <si>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</si>
  <si>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</si>
  <si>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</si>
  <si>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</si>
  <si>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</si>
  <si>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</si>
  <si>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</si>
  <si>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</si>
  <si>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</si>
  <si>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</si>
  <si>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</si>
  <si>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</si>
  <si>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</si>
  <si>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</si>
  <si>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</si>
  <si>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</si>
  <si>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</si>
  <si>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</si>
  <si>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</si>
  <si>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</si>
  <si>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</si>
  <si>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</si>
  <si>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</si>
  <si>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</si>
  <si>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</si>
  <si>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</si>
  <si>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</si>
  <si>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</si>
  <si>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</si>
  <si>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</si>
  <si>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</si>
  <si>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</si>
  <si>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</si>
  <si>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</si>
  <si>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</si>
  <si>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</si>
  <si>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</si>
  <si>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</si>
  <si>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</si>
  <si>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</si>
  <si>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</si>
  <si>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</si>
  <si>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</si>
  <si>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</si>
  <si>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</si>
  <si>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</si>
  <si>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</si>
  <si>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</si>
  <si>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</si>
  <si>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</si>
  <si>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</si>
  <si>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Рівненський окружний адміністративний суд</t>
  </si>
  <si>
    <t>перший квартал 2020 року</t>
  </si>
  <si>
    <t>Л.А. Жуковська</t>
  </si>
  <si>
    <t>В.М. Анікушин</t>
  </si>
  <si>
    <t>(0362) 26-05-89</t>
  </si>
  <si>
    <t>inbox@adm.rv.court.gov.ua</t>
  </si>
  <si>
    <t>5 квітня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</si>
</sst>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3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3" applyNumberFormat="1" applyFont="1" applyBorder="1" applyAlignment="1">
      <alignment horizontal="right" vertical="center"/>
      <protection/>
    </xf>
    <xf numFmtId="0" fontId="62" fillId="0" borderId="18" xfId="43" applyNumberFormat="1" applyFont="1" applyFill="1" applyBorder="1" applyAlignment="1" applyProtection="1">
      <alignment horizontal="right" vertical="center" wrapText="1"/>
      <protection/>
    </xf>
    <xf numFmtId="0" fontId="66" fillId="0" borderId="18" xfId="43" applyNumberFormat="1" applyFont="1" applyFill="1" applyBorder="1" applyAlignment="1" applyProtection="1">
      <alignment horizontal="right" vertical="center" wrapText="1"/>
      <protection/>
    </xf>
    <xf numFmtId="1" fontId="12" fillId="0" borderId="18" xfId="43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3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3" applyNumberFormat="1" applyFont="1" applyFill="1" applyBorder="1" applyAlignment="1" applyProtection="1">
      <alignment horizontal="right" vertical="center" wrapText="1"/>
      <protection/>
    </xf>
    <xf numFmtId="3" fontId="66" fillId="0" borderId="18" xfId="43" applyNumberFormat="1" applyFont="1" applyFill="1" applyBorder="1" applyAlignment="1" applyProtection="1">
      <alignment horizontal="right" vertical="center" wrapText="1"/>
      <protection/>
    </xf>
    <xf numFmtId="3" fontId="12" fillId="0" borderId="18" xfId="43" applyNumberFormat="1" applyFont="1" applyBorder="1" applyAlignment="1">
      <alignment horizontal="right" vertical="center" wrapText="1"/>
      <protection/>
    </xf>
    <xf numFmtId="3" fontId="1" fillId="0" borderId="18" xfId="43" applyNumberFormat="1" applyFont="1" applyBorder="1" applyAlignment="1">
      <alignment horizontal="right" vertical="center"/>
      <protection/>
    </xf>
    <xf numFmtId="3" fontId="12" fillId="0" borderId="18" xfId="43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ичайний 3" xfId="44"/>
    <cellStyle name="Звичайний 4" xfId="45"/>
    <cellStyle name="Зв'язана клітинка" xfId="46"/>
    <cellStyle name="Колірна тема 1" xfId="47"/>
    <cellStyle name="Колірна тема 2" xfId="48"/>
    <cellStyle name="Колірна тема 3" xfId="49"/>
    <cellStyle name="Колірна тема 4" xfId="50"/>
    <cellStyle name="Колірна тема 5" xfId="51"/>
    <cellStyle name="Колірна тема 6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119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/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&amp;LEEFD2BD3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2504</v>
      </c>
      <c r="E1" s="70">
        <v>2504</v>
      </c>
      <c r="F1" s="70">
        <v>2504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2200</v>
      </c>
      <c r="D39" s="86">
        <f aca="true" t="shared" si="3" ref="D39:K39">SUM(D40,D47,D48,D49)</f>
        <v>2854051.170000061</v>
      </c>
      <c r="E39" s="74">
        <f t="shared" si="3"/>
        <v>1482</v>
      </c>
      <c r="F39" s="86">
        <f t="shared" si="3"/>
        <v>2119887.6600000313</v>
      </c>
      <c r="G39" s="74">
        <f t="shared" si="3"/>
        <v>35</v>
      </c>
      <c r="H39" s="86">
        <f t="shared" si="3"/>
        <v>54573.9</v>
      </c>
      <c r="I39" s="74">
        <f t="shared" si="3"/>
        <v>0</v>
      </c>
      <c r="J39" s="86">
        <f t="shared" si="3"/>
        <v>0</v>
      </c>
      <c r="K39" s="74">
        <f t="shared" si="3"/>
        <v>953</v>
      </c>
      <c r="L39" s="86">
        <f>SUM(L40,L47,L48,L49)</f>
        <v>806613.50000001</v>
      </c>
    </row>
    <row r="40" spans="1:12" ht="21" customHeight="1">
      <c r="A40" s="61">
        <v>35</v>
      </c>
      <c r="B40" s="64" t="s">
        <v>85</v>
      </c>
      <c r="C40" s="75">
        <f>SUM(C41,C44)</f>
        <v>2165</v>
      </c>
      <c r="D40" s="87">
        <f>SUM(D41,D44)</f>
        <v>2830592.370000061</v>
      </c>
      <c r="E40" s="75">
        <f aca="true" t="shared" si="4" ref="E40:L40">SUM(E41,E44)</f>
        <v>1450</v>
      </c>
      <c r="F40" s="87">
        <f t="shared" si="4"/>
        <v>2096241.350000031</v>
      </c>
      <c r="G40" s="75">
        <f t="shared" si="4"/>
        <v>32</v>
      </c>
      <c r="H40" s="87">
        <f t="shared" si="4"/>
        <v>52160</v>
      </c>
      <c r="I40" s="75">
        <f t="shared" si="4"/>
        <v>0</v>
      </c>
      <c r="J40" s="87">
        <f t="shared" si="4"/>
        <v>0</v>
      </c>
      <c r="K40" s="75">
        <f t="shared" si="4"/>
        <v>953</v>
      </c>
      <c r="L40" s="87">
        <f t="shared" si="4"/>
        <v>806613.50000001</v>
      </c>
    </row>
    <row r="41" spans="1:12" ht="19.5" customHeight="1">
      <c r="A41" s="61">
        <v>36</v>
      </c>
      <c r="B41" s="64" t="s">
        <v>86</v>
      </c>
      <c r="C41" s="76">
        <v>148</v>
      </c>
      <c r="D41" s="88">
        <v>814303.870000001</v>
      </c>
      <c r="E41" s="77">
        <v>196</v>
      </c>
      <c r="F41" s="89">
        <v>822839.600000001</v>
      </c>
      <c r="G41" s="76">
        <v>5</v>
      </c>
      <c r="H41" s="88">
        <v>7250.9</v>
      </c>
      <c r="I41" s="78">
        <v>0</v>
      </c>
      <c r="J41" s="93">
        <v>0</v>
      </c>
      <c r="K41" s="77">
        <v>5</v>
      </c>
      <c r="L41" s="89">
        <v>7720.3</v>
      </c>
    </row>
    <row r="42" spans="1:12" ht="16.5" customHeight="1">
      <c r="A42" s="61">
        <v>37</v>
      </c>
      <c r="B42" s="65" t="s">
        <v>87</v>
      </c>
      <c r="C42" s="76">
        <v>90</v>
      </c>
      <c r="D42" s="88">
        <v>709268.69</v>
      </c>
      <c r="E42" s="77">
        <v>120</v>
      </c>
      <c r="F42" s="89">
        <v>717232.89</v>
      </c>
      <c r="G42" s="76">
        <v>4</v>
      </c>
      <c r="H42" s="88">
        <v>6482.5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58</v>
      </c>
      <c r="D43" s="88">
        <v>105035.18</v>
      </c>
      <c r="E43" s="77">
        <v>76</v>
      </c>
      <c r="F43" s="89">
        <v>105606.71</v>
      </c>
      <c r="G43" s="76">
        <v>1</v>
      </c>
      <c r="H43" s="88">
        <v>768.4</v>
      </c>
      <c r="I43" s="78">
        <v>0</v>
      </c>
      <c r="J43" s="93">
        <v>0</v>
      </c>
      <c r="K43" s="77">
        <v>5</v>
      </c>
      <c r="L43" s="89">
        <v>7720.3</v>
      </c>
    </row>
    <row r="44" spans="1:12" ht="21" customHeight="1">
      <c r="A44" s="61">
        <v>39</v>
      </c>
      <c r="B44" s="64" t="s">
        <v>88</v>
      </c>
      <c r="C44" s="76">
        <v>2017</v>
      </c>
      <c r="D44" s="88">
        <v>2016288.50000006</v>
      </c>
      <c r="E44" s="77">
        <v>1254</v>
      </c>
      <c r="F44" s="89">
        <v>1273401.75000003</v>
      </c>
      <c r="G44" s="76">
        <v>27</v>
      </c>
      <c r="H44" s="88">
        <v>44909.1</v>
      </c>
      <c r="I44" s="78">
        <v>0</v>
      </c>
      <c r="J44" s="93">
        <v>0</v>
      </c>
      <c r="K44" s="77">
        <v>948</v>
      </c>
      <c r="L44" s="89">
        <v>798893.20000001</v>
      </c>
    </row>
    <row r="45" spans="1:12" ht="30" customHeight="1">
      <c r="A45" s="61">
        <v>40</v>
      </c>
      <c r="B45" s="65" t="s">
        <v>89</v>
      </c>
      <c r="C45" s="76">
        <v>119</v>
      </c>
      <c r="D45" s="88">
        <v>287294.9</v>
      </c>
      <c r="E45" s="77">
        <v>130</v>
      </c>
      <c r="F45" s="89">
        <v>309423.87</v>
      </c>
      <c r="G45" s="76">
        <v>14</v>
      </c>
      <c r="H45" s="88">
        <v>31251.5</v>
      </c>
      <c r="I45" s="78">
        <v>0</v>
      </c>
      <c r="J45" s="93">
        <v>0</v>
      </c>
      <c r="K45" s="77">
        <v>2</v>
      </c>
      <c r="L45" s="89">
        <v>4204</v>
      </c>
    </row>
    <row r="46" spans="1:12" ht="21" customHeight="1">
      <c r="A46" s="61">
        <v>41</v>
      </c>
      <c r="B46" s="65" t="s">
        <v>79</v>
      </c>
      <c r="C46" s="76">
        <v>1898</v>
      </c>
      <c r="D46" s="88">
        <v>1728993.60000006</v>
      </c>
      <c r="E46" s="77">
        <v>1124</v>
      </c>
      <c r="F46" s="89">
        <v>963977.880000016</v>
      </c>
      <c r="G46" s="76">
        <v>13</v>
      </c>
      <c r="H46" s="88">
        <v>13657.6</v>
      </c>
      <c r="I46" s="78">
        <v>0</v>
      </c>
      <c r="J46" s="93">
        <v>0</v>
      </c>
      <c r="K46" s="77">
        <v>946</v>
      </c>
      <c r="L46" s="89">
        <v>794689.20000001</v>
      </c>
    </row>
    <row r="47" spans="1:12" ht="45" customHeight="1">
      <c r="A47" s="61">
        <v>42</v>
      </c>
      <c r="B47" s="64" t="s">
        <v>90</v>
      </c>
      <c r="C47" s="76">
        <v>2</v>
      </c>
      <c r="D47" s="88">
        <v>3964.5</v>
      </c>
      <c r="E47" s="77">
        <v>1</v>
      </c>
      <c r="F47" s="89">
        <v>3964.5</v>
      </c>
      <c r="G47" s="76">
        <v>1</v>
      </c>
      <c r="H47" s="88">
        <v>1152.6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33</v>
      </c>
      <c r="D49" s="88">
        <v>19494.3</v>
      </c>
      <c r="E49" s="77">
        <v>31</v>
      </c>
      <c r="F49" s="89">
        <v>19681.81</v>
      </c>
      <c r="G49" s="76">
        <v>2</v>
      </c>
      <c r="H49" s="88">
        <v>1261.3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5</v>
      </c>
      <c r="D50" s="86">
        <f aca="true" t="shared" si="5" ref="D50:L50">SUM(D51:D54)</f>
        <v>253.11</v>
      </c>
      <c r="E50" s="74">
        <f t="shared" si="5"/>
        <v>5</v>
      </c>
      <c r="F50" s="86">
        <f t="shared" si="5"/>
        <v>258.67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0</v>
      </c>
      <c r="D51" s="87">
        <v>0</v>
      </c>
      <c r="E51" s="79">
        <v>0</v>
      </c>
      <c r="F51" s="90">
        <v>0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4</v>
      </c>
      <c r="D52" s="87">
        <v>246.81</v>
      </c>
      <c r="E52" s="79">
        <v>4</v>
      </c>
      <c r="F52" s="90">
        <v>252.36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1</v>
      </c>
      <c r="D54" s="87">
        <v>6.3</v>
      </c>
      <c r="E54" s="79">
        <v>1</v>
      </c>
      <c r="F54" s="90">
        <v>6.31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2205</v>
      </c>
      <c r="D56" s="86">
        <f aca="true" t="shared" si="6" ref="D56:L56">SUM(D6,D28,D39,D50,D55)</f>
        <v>2854304.280000061</v>
      </c>
      <c r="E56" s="74">
        <f t="shared" si="6"/>
        <v>1487</v>
      </c>
      <c r="F56" s="86">
        <f t="shared" si="6"/>
        <v>2120146.3300000313</v>
      </c>
      <c r="G56" s="74">
        <f t="shared" si="6"/>
        <v>35</v>
      </c>
      <c r="H56" s="86">
        <f t="shared" si="6"/>
        <v>54573.9</v>
      </c>
      <c r="I56" s="74">
        <f t="shared" si="6"/>
        <v>0</v>
      </c>
      <c r="J56" s="86">
        <f t="shared" si="6"/>
        <v>0</v>
      </c>
      <c r="K56" s="74">
        <f t="shared" si="6"/>
        <v>953</v>
      </c>
      <c r="L56" s="86">
        <f t="shared" si="6"/>
        <v>806613.50000001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&amp;LEEFD2BD3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949</v>
      </c>
      <c r="F4" s="84">
        <f>SUM(F5:F25)</f>
        <v>803395.099999997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23</v>
      </c>
      <c r="F5" s="85">
        <v>20986.64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44</v>
      </c>
      <c r="F11" s="85">
        <v>37474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</v>
      </c>
      <c r="F12" s="85">
        <v>840.8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54</v>
      </c>
      <c r="F13" s="85">
        <v>46374.8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673</v>
      </c>
      <c r="F14" s="85">
        <v>566105.999999997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154</v>
      </c>
      <c r="F17" s="85">
        <v>131612.86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120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121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122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122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123</v>
      </c>
      <c r="D34" s="178"/>
      <c r="F34" s="95" t="s">
        <v>124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&amp;LEEFD2BD3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 Windows</cp:lastModifiedBy>
  <cp:lastPrinted>2018-03-15T06:41:01Z</cp:lastPrinted>
  <dcterms:created xsi:type="dcterms:W3CDTF">1996-10-08T23:32:33Z</dcterms:created>
  <dcterms:modified xsi:type="dcterms:W3CDTF">2020-04-06T09:09:59Z</dcterms:modified>
  <cp:category/>
  <cp:version/>
  <cp:contentType/>
  <cp:contentStatus/>
</cp:coreProperties>
</file>