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<sst xmlns="http://schemas.openxmlformats.org/spreadsheetml/2006/main" count="146" uniqueCount="125">
  <si>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</si>
  <si>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</si>
  <si>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</si>
  <si>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</si>
  <si>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</si>
  <si>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</si>
  <si>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</si>
  <si>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</si>
  <si>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</si>
  <si>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</si>
  <si>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</si>
  <si>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</si>
  <si>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</si>
  <si>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</si>
  <si>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</si>
  <si>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</si>
  <si>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</si>
  <si>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</si>
  <si>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</si>
  <si>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</si>
  <si>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</si>
  <si>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</si>
  <si>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</si>
  <si>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</si>
  <si>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</si>
  <si>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</si>
  <si>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</si>
  <si>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</si>
  <si>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</si>
  <si>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</si>
  <si>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</si>
  <si>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</si>
  <si>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</si>
  <si>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</si>
  <si>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</si>
  <si>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</si>
  <si>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</si>
  <si>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</si>
  <si>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</si>
  <si>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</si>
  <si>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</si>
  <si>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</si>
  <si>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</si>
  <si>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</si>
  <si>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</si>
  <si>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</si>
  <si>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</si>
  <si>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</si>
  <si>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</si>
  <si>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</si>
  <si>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</si>
  <si>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</si>
  <si>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</si>
  <si>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</si>
  <si>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</si>
  <si>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</si>
  <si>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</si>
  <si>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</si>
  <si>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</si>
  <si>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</si>
  <si>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</si>
  <si>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</si>
  <si>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</si>
  <si>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</si>
  <si>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</si>
  <si>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</si>
  <si>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</si>
  <si>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</si>
  <si>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</si>
  <si>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</si>
  <si>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</si>
  <si>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</si>
  <si>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</si>
  <si>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</si>
  <si>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</si>
  <si>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</si>
  <si>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</si>
  <si>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</si>
  <si>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</si>
  <si>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</si>
  <si>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</si>
  <si>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</si>
  <si>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</si>
  <si>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</si>
  <si>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</si>
  <si>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</si>
  <si>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</si>
  <si>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</si>
  <si>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</si>
  <si>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</si>
  <si>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</si>
  <si>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</si>
  <si>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</si>
  <si>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</si>
  <si>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</si>
  <si>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</si>
  <si>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</si>
  <si>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</si>
  <si>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</si>
  <si>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</si>
  <si>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</si>
  <si>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</si>
  <si>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</si>
  <si>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</si>
  <si>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</si>
  <si>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</si>
  <si>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</si>
  <si>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</si>
  <si>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</si>
  <si>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</si>
  <si>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</si>
  <si>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</si>
  <si>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</si>
  <si>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</si>
  <si>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</si>
  <si>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</si>
  <si>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Рівненський окружний адміністративний суд</t>
  </si>
  <si>
    <t>місто Рівне, вул. 16 Липня 87, 33028</t>
  </si>
  <si>
    <t>2018 рік</t>
  </si>
  <si>
    <t>С.А. Борискін</t>
  </si>
  <si>
    <t>О.В. Корнійчук</t>
  </si>
  <si>
    <t>(0362)26-05-89</t>
  </si>
  <si>
    <t>(0362) 26-04-98</t>
  </si>
  <si>
    <t>inbox@adm.rv.court.ua</t>
  </si>
  <si>
    <t>8 січня 2019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</si>
</sst>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118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98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116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117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&amp;LF9ACE79F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80" zoomScaleNormal="80" zoomScalePageLayoutView="0" workbookViewId="0" topLeftCell="A1">
      <pane ySplit="5" topLeftCell="A4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2952</v>
      </c>
      <c r="E1" s="70">
        <v>2952</v>
      </c>
      <c r="F1" s="70">
        <v>2952</v>
      </c>
    </row>
    <row r="2" spans="1:12" ht="61.5" customHeight="1">
      <c r="A2" s="163" t="s">
        <v>0</v>
      </c>
      <c r="B2" s="164" t="s">
        <v>74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73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SUM(C7,C10,C13:C15,C18,C19,C20,C23,C24)</f>
        <v>0</v>
      </c>
      <c r="D6" s="74">
        <f aca="true" t="shared" si="0" ref="D6:L6">SUM(D7,D10,D13:D15,D18,D19,D20,D23,D24)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33.75" customHeight="1">
      <c r="A20" s="61">
        <v>15</v>
      </c>
      <c r="B20" s="64" t="s">
        <v>81</v>
      </c>
      <c r="C20" s="75">
        <f>SUM(C21:C22)</f>
        <v>0</v>
      </c>
      <c r="D20" s="87">
        <f aca="true" t="shared" si="1" ref="D20:L20">SUM(D21:D22)</f>
        <v>0</v>
      </c>
      <c r="E20" s="75">
        <f t="shared" si="1"/>
        <v>0</v>
      </c>
      <c r="F20" s="87">
        <f t="shared" si="1"/>
        <v>0</v>
      </c>
      <c r="G20" s="75">
        <f t="shared" si="1"/>
        <v>0</v>
      </c>
      <c r="H20" s="87">
        <f t="shared" si="1"/>
        <v>0</v>
      </c>
      <c r="I20" s="75">
        <f t="shared" si="1"/>
        <v>0</v>
      </c>
      <c r="J20" s="87">
        <f t="shared" si="1"/>
        <v>0</v>
      </c>
      <c r="K20" s="75">
        <f t="shared" si="1"/>
        <v>0</v>
      </c>
      <c r="L20" s="87">
        <f t="shared" si="1"/>
        <v>0</v>
      </c>
    </row>
    <row r="21" spans="1:12" ht="14.25" customHeight="1">
      <c r="A21" s="61">
        <v>16</v>
      </c>
      <c r="B21" s="128" t="s">
        <v>1</v>
      </c>
      <c r="C21" s="75">
        <v>0</v>
      </c>
      <c r="D21" s="87">
        <v>0</v>
      </c>
      <c r="E21" s="75">
        <v>0</v>
      </c>
      <c r="F21" s="87">
        <v>0</v>
      </c>
      <c r="G21" s="75">
        <v>0</v>
      </c>
      <c r="H21" s="87">
        <v>0</v>
      </c>
      <c r="I21" s="75">
        <v>0</v>
      </c>
      <c r="J21" s="87">
        <v>0</v>
      </c>
      <c r="K21" s="75">
        <v>0</v>
      </c>
      <c r="L21" s="87">
        <v>0</v>
      </c>
    </row>
    <row r="22" spans="1:12" ht="23.25" customHeight="1">
      <c r="A22" s="61">
        <v>17</v>
      </c>
      <c r="B22" s="128" t="s">
        <v>2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46.5" customHeight="1">
      <c r="A23" s="61">
        <v>18</v>
      </c>
      <c r="B23" s="64" t="s">
        <v>113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31.5" customHeight="1">
      <c r="A24" s="61">
        <v>19</v>
      </c>
      <c r="B24" s="64" t="s">
        <v>82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20.25" customHeight="1">
      <c r="A25" s="61">
        <v>20</v>
      </c>
      <c r="B25" s="65" t="s">
        <v>79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80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15">
      <c r="A27" s="61">
        <v>22</v>
      </c>
      <c r="B27" s="63" t="s">
        <v>109</v>
      </c>
      <c r="C27" s="74">
        <f>SUM(C28:C37)</f>
        <v>0</v>
      </c>
      <c r="D27" s="86">
        <f aca="true" t="shared" si="2" ref="D27:L27">SUM(D28:D37)</f>
        <v>0</v>
      </c>
      <c r="E27" s="74">
        <f t="shared" si="2"/>
        <v>0</v>
      </c>
      <c r="F27" s="86">
        <f t="shared" si="2"/>
        <v>0</v>
      </c>
      <c r="G27" s="74">
        <f t="shared" si="2"/>
        <v>0</v>
      </c>
      <c r="H27" s="86">
        <f t="shared" si="2"/>
        <v>0</v>
      </c>
      <c r="I27" s="74">
        <f t="shared" si="2"/>
        <v>0</v>
      </c>
      <c r="J27" s="86">
        <f t="shared" si="2"/>
        <v>0</v>
      </c>
      <c r="K27" s="74">
        <f t="shared" si="2"/>
        <v>0</v>
      </c>
      <c r="L27" s="86">
        <f t="shared" si="2"/>
        <v>0</v>
      </c>
    </row>
    <row r="28" spans="1:12" ht="15.75" customHeight="1">
      <c r="A28" s="61">
        <v>23</v>
      </c>
      <c r="B28" s="64" t="s">
        <v>5</v>
      </c>
      <c r="C28" s="75">
        <v>0</v>
      </c>
      <c r="D28" s="87">
        <v>0</v>
      </c>
      <c r="E28" s="75">
        <v>0</v>
      </c>
      <c r="F28" s="87">
        <v>0</v>
      </c>
      <c r="G28" s="75">
        <v>0</v>
      </c>
      <c r="H28" s="87">
        <v>0</v>
      </c>
      <c r="I28" s="75">
        <v>0</v>
      </c>
      <c r="J28" s="87">
        <v>0</v>
      </c>
      <c r="K28" s="75">
        <v>0</v>
      </c>
      <c r="L28" s="87">
        <v>0</v>
      </c>
    </row>
    <row r="29" spans="1:12" ht="15">
      <c r="A29" s="61">
        <v>24</v>
      </c>
      <c r="B29" s="64" t="s">
        <v>1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107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108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75">
      <c r="A32" s="61">
        <v>27</v>
      </c>
      <c r="B32" s="64" t="s">
        <v>83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45">
      <c r="A33" s="61">
        <v>28</v>
      </c>
      <c r="B33" s="64" t="s">
        <v>84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30">
      <c r="A34" s="61">
        <v>29</v>
      </c>
      <c r="B34" s="64" t="s">
        <v>114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15">
      <c r="A36" s="61">
        <v>31</v>
      </c>
      <c r="B36" s="64" t="s">
        <v>15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08" customHeight="1">
      <c r="A37" s="61">
        <v>32</v>
      </c>
      <c r="B37" s="64" t="s">
        <v>85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31.5" customHeight="1">
      <c r="A38" s="61">
        <v>33</v>
      </c>
      <c r="B38" s="63" t="s">
        <v>110</v>
      </c>
      <c r="C38" s="74">
        <f>SUM(C39,C46,C47,C48)</f>
        <v>2497</v>
      </c>
      <c r="D38" s="86">
        <f aca="true" t="shared" si="3" ref="D38:K38">SUM(D39,D46,D47,D48)</f>
        <v>11397910.07</v>
      </c>
      <c r="E38" s="74">
        <f t="shared" si="3"/>
        <v>2239</v>
      </c>
      <c r="F38" s="86">
        <f t="shared" si="3"/>
        <v>11147780.65000001</v>
      </c>
      <c r="G38" s="74">
        <f t="shared" si="3"/>
        <v>95</v>
      </c>
      <c r="H38" s="86">
        <f t="shared" si="3"/>
        <v>318744.94</v>
      </c>
      <c r="I38" s="74">
        <f t="shared" si="3"/>
        <v>1</v>
      </c>
      <c r="J38" s="86">
        <f t="shared" si="3"/>
        <v>704.8</v>
      </c>
      <c r="K38" s="74">
        <f t="shared" si="3"/>
        <v>485</v>
      </c>
      <c r="L38" s="86">
        <f>SUM(L39,L46,L47,L48)</f>
        <v>400366.569999997</v>
      </c>
    </row>
    <row r="39" spans="1:12" ht="21" customHeight="1">
      <c r="A39" s="61">
        <v>34</v>
      </c>
      <c r="B39" s="64" t="s">
        <v>86</v>
      </c>
      <c r="C39" s="75">
        <f>SUM(C40,C43)</f>
        <v>2303</v>
      </c>
      <c r="D39" s="87">
        <f>SUM(D40,D43)</f>
        <v>11295361.67</v>
      </c>
      <c r="E39" s="75">
        <f aca="true" t="shared" si="4" ref="E39:L39">SUM(E40,E43)</f>
        <v>2053</v>
      </c>
      <c r="F39" s="87">
        <f t="shared" si="4"/>
        <v>11047166.190000009</v>
      </c>
      <c r="G39" s="75">
        <f t="shared" si="4"/>
        <v>92</v>
      </c>
      <c r="H39" s="87">
        <f t="shared" si="4"/>
        <v>317207.74</v>
      </c>
      <c r="I39" s="75">
        <f t="shared" si="4"/>
        <v>1</v>
      </c>
      <c r="J39" s="87">
        <f t="shared" si="4"/>
        <v>704.8</v>
      </c>
      <c r="K39" s="75">
        <f t="shared" si="4"/>
        <v>479</v>
      </c>
      <c r="L39" s="87">
        <f t="shared" si="4"/>
        <v>397194.969999997</v>
      </c>
    </row>
    <row r="40" spans="1:12" ht="19.5" customHeight="1">
      <c r="A40" s="61">
        <v>35</v>
      </c>
      <c r="B40" s="64" t="s">
        <v>87</v>
      </c>
      <c r="C40" s="76">
        <v>503</v>
      </c>
      <c r="D40" s="88">
        <v>9054036.86999998</v>
      </c>
      <c r="E40" s="77">
        <v>557</v>
      </c>
      <c r="F40" s="89">
        <v>9073572.55999999</v>
      </c>
      <c r="G40" s="76">
        <v>8</v>
      </c>
      <c r="H40" s="88">
        <v>124937.44</v>
      </c>
      <c r="I40" s="78">
        <v>0</v>
      </c>
      <c r="J40" s="93">
        <v>0</v>
      </c>
      <c r="K40" s="77">
        <v>56</v>
      </c>
      <c r="L40" s="89">
        <v>49728.57</v>
      </c>
    </row>
    <row r="41" spans="1:12" ht="16.5" customHeight="1">
      <c r="A41" s="61">
        <v>36</v>
      </c>
      <c r="B41" s="65" t="s">
        <v>88</v>
      </c>
      <c r="C41" s="76">
        <v>282</v>
      </c>
      <c r="D41" s="88">
        <v>8750864.16</v>
      </c>
      <c r="E41" s="77">
        <v>358</v>
      </c>
      <c r="F41" s="89">
        <v>8795731.68</v>
      </c>
      <c r="G41" s="76">
        <v>6</v>
      </c>
      <c r="H41" s="88">
        <v>123592.64</v>
      </c>
      <c r="I41" s="78">
        <v>0</v>
      </c>
      <c r="J41" s="93">
        <v>0</v>
      </c>
      <c r="K41" s="77">
        <v>1</v>
      </c>
      <c r="L41" s="89">
        <v>1762</v>
      </c>
    </row>
    <row r="42" spans="1:12" ht="16.5" customHeight="1">
      <c r="A42" s="61">
        <v>37</v>
      </c>
      <c r="B42" s="65" t="s">
        <v>77</v>
      </c>
      <c r="C42" s="76">
        <v>221</v>
      </c>
      <c r="D42" s="88">
        <v>303172.709999999</v>
      </c>
      <c r="E42" s="77">
        <v>199</v>
      </c>
      <c r="F42" s="89">
        <v>277840.879999999</v>
      </c>
      <c r="G42" s="76">
        <v>2</v>
      </c>
      <c r="H42" s="88">
        <v>1344.8</v>
      </c>
      <c r="I42" s="78">
        <v>0</v>
      </c>
      <c r="J42" s="93">
        <v>0</v>
      </c>
      <c r="K42" s="77">
        <v>55</v>
      </c>
      <c r="L42" s="89">
        <v>47966.57</v>
      </c>
    </row>
    <row r="43" spans="1:12" ht="21" customHeight="1">
      <c r="A43" s="61">
        <v>38</v>
      </c>
      <c r="B43" s="64" t="s">
        <v>89</v>
      </c>
      <c r="C43" s="76">
        <v>1800</v>
      </c>
      <c r="D43" s="88">
        <v>2241324.80000002</v>
      </c>
      <c r="E43" s="77">
        <v>1496</v>
      </c>
      <c r="F43" s="89">
        <v>1973593.63000002</v>
      </c>
      <c r="G43" s="76">
        <v>84</v>
      </c>
      <c r="H43" s="88">
        <v>192270.3</v>
      </c>
      <c r="I43" s="78">
        <v>1</v>
      </c>
      <c r="J43" s="93">
        <v>704.8</v>
      </c>
      <c r="K43" s="77">
        <v>423</v>
      </c>
      <c r="L43" s="89">
        <v>347466.399999997</v>
      </c>
    </row>
    <row r="44" spans="1:12" ht="30" customHeight="1">
      <c r="A44" s="61">
        <v>39</v>
      </c>
      <c r="B44" s="65" t="s">
        <v>90</v>
      </c>
      <c r="C44" s="76">
        <v>462</v>
      </c>
      <c r="D44" s="88">
        <v>1144080.8</v>
      </c>
      <c r="E44" s="77">
        <v>513</v>
      </c>
      <c r="F44" s="89">
        <v>1209584.49</v>
      </c>
      <c r="G44" s="76">
        <v>39</v>
      </c>
      <c r="H44" s="88">
        <v>149275</v>
      </c>
      <c r="I44" s="78">
        <v>0</v>
      </c>
      <c r="J44" s="93">
        <v>0</v>
      </c>
      <c r="K44" s="77">
        <v>0</v>
      </c>
      <c r="L44" s="89">
        <v>0</v>
      </c>
    </row>
    <row r="45" spans="1:12" ht="21" customHeight="1">
      <c r="A45" s="61">
        <v>40</v>
      </c>
      <c r="B45" s="65" t="s">
        <v>80</v>
      </c>
      <c r="C45" s="76">
        <v>1338</v>
      </c>
      <c r="D45" s="88">
        <v>1097244.00000002</v>
      </c>
      <c r="E45" s="77">
        <v>983</v>
      </c>
      <c r="F45" s="89">
        <v>764009.140000006</v>
      </c>
      <c r="G45" s="76">
        <v>45</v>
      </c>
      <c r="H45" s="88">
        <v>42995.3</v>
      </c>
      <c r="I45" s="78">
        <v>1</v>
      </c>
      <c r="J45" s="93">
        <v>704.8</v>
      </c>
      <c r="K45" s="77">
        <v>423</v>
      </c>
      <c r="L45" s="89">
        <v>347466.399999997</v>
      </c>
    </row>
    <row r="46" spans="1:12" ht="45" customHeight="1">
      <c r="A46" s="61">
        <v>41</v>
      </c>
      <c r="B46" s="64" t="s">
        <v>91</v>
      </c>
      <c r="C46" s="76">
        <v>0</v>
      </c>
      <c r="D46" s="88">
        <v>0</v>
      </c>
      <c r="E46" s="77">
        <v>0</v>
      </c>
      <c r="F46" s="89">
        <v>0</v>
      </c>
      <c r="G46" s="76">
        <v>0</v>
      </c>
      <c r="H46" s="88">
        <v>0</v>
      </c>
      <c r="I46" s="78">
        <v>0</v>
      </c>
      <c r="J46" s="93">
        <v>0</v>
      </c>
      <c r="K46" s="77">
        <v>0</v>
      </c>
      <c r="L46" s="89">
        <v>0</v>
      </c>
    </row>
    <row r="47" spans="1:12" ht="30" customHeight="1">
      <c r="A47" s="61">
        <v>42</v>
      </c>
      <c r="B47" s="66" t="s">
        <v>16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51" customHeight="1">
      <c r="A48" s="61">
        <v>43</v>
      </c>
      <c r="B48" s="64" t="s">
        <v>92</v>
      </c>
      <c r="C48" s="76">
        <v>194</v>
      </c>
      <c r="D48" s="88">
        <v>102548.4</v>
      </c>
      <c r="E48" s="77">
        <v>186</v>
      </c>
      <c r="F48" s="89">
        <v>100614.46</v>
      </c>
      <c r="G48" s="76">
        <v>3</v>
      </c>
      <c r="H48" s="88">
        <v>1537.2</v>
      </c>
      <c r="I48" s="78">
        <v>0</v>
      </c>
      <c r="J48" s="93">
        <v>0</v>
      </c>
      <c r="K48" s="77">
        <v>6</v>
      </c>
      <c r="L48" s="89">
        <v>3171.6</v>
      </c>
    </row>
    <row r="49" spans="1:12" ht="21.75" customHeight="1">
      <c r="A49" s="61">
        <v>44</v>
      </c>
      <c r="B49" s="63" t="s">
        <v>111</v>
      </c>
      <c r="C49" s="74">
        <f>SUM(C50:C53)</f>
        <v>43</v>
      </c>
      <c r="D49" s="86">
        <f aca="true" t="shared" si="5" ref="D49:L49">SUM(D50:D53)</f>
        <v>1950.51</v>
      </c>
      <c r="E49" s="74">
        <f t="shared" si="5"/>
        <v>43</v>
      </c>
      <c r="F49" s="86">
        <f t="shared" si="5"/>
        <v>2207.47</v>
      </c>
      <c r="G49" s="74">
        <f t="shared" si="5"/>
        <v>0</v>
      </c>
      <c r="H49" s="86">
        <f t="shared" si="5"/>
        <v>0</v>
      </c>
      <c r="I49" s="74">
        <f t="shared" si="5"/>
        <v>0</v>
      </c>
      <c r="J49" s="86">
        <f t="shared" si="5"/>
        <v>0</v>
      </c>
      <c r="K49" s="74">
        <f t="shared" si="5"/>
        <v>0</v>
      </c>
      <c r="L49" s="86">
        <f t="shared" si="5"/>
        <v>0</v>
      </c>
    </row>
    <row r="50" spans="1:12" ht="18.75" customHeight="1">
      <c r="A50" s="61">
        <v>45</v>
      </c>
      <c r="B50" s="64" t="s">
        <v>9</v>
      </c>
      <c r="C50" s="75">
        <v>14</v>
      </c>
      <c r="D50" s="87">
        <v>745.31</v>
      </c>
      <c r="E50" s="79">
        <v>14</v>
      </c>
      <c r="F50" s="90">
        <v>803.02</v>
      </c>
      <c r="G50" s="75">
        <v>0</v>
      </c>
      <c r="H50" s="88">
        <v>0</v>
      </c>
      <c r="I50" s="78">
        <v>0</v>
      </c>
      <c r="J50" s="93">
        <v>0</v>
      </c>
      <c r="K50" s="79">
        <v>0</v>
      </c>
      <c r="L50" s="90">
        <v>0</v>
      </c>
    </row>
    <row r="51" spans="1:12" ht="27" customHeight="1">
      <c r="A51" s="61">
        <v>46</v>
      </c>
      <c r="B51" s="64" t="s">
        <v>10</v>
      </c>
      <c r="C51" s="75">
        <v>20</v>
      </c>
      <c r="D51" s="87">
        <v>1057.2</v>
      </c>
      <c r="E51" s="79">
        <v>20</v>
      </c>
      <c r="F51" s="90">
        <v>1069.77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76.5" customHeight="1">
      <c r="A52" s="61">
        <v>47</v>
      </c>
      <c r="B52" s="64" t="s">
        <v>93</v>
      </c>
      <c r="C52" s="75">
        <v>1</v>
      </c>
      <c r="D52" s="87">
        <v>79.29</v>
      </c>
      <c r="E52" s="79">
        <v>1</v>
      </c>
      <c r="F52" s="90">
        <v>79.3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24" customHeight="1">
      <c r="A53" s="61">
        <v>48</v>
      </c>
      <c r="B53" s="64" t="s">
        <v>94</v>
      </c>
      <c r="C53" s="75">
        <v>8</v>
      </c>
      <c r="D53" s="87">
        <v>68.71</v>
      </c>
      <c r="E53" s="79">
        <v>8</v>
      </c>
      <c r="F53" s="90">
        <v>255.38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8.5" customHeight="1">
      <c r="A54" s="61">
        <v>49</v>
      </c>
      <c r="B54" s="63" t="s">
        <v>112</v>
      </c>
      <c r="C54" s="74">
        <v>0</v>
      </c>
      <c r="D54" s="86">
        <v>0</v>
      </c>
      <c r="E54" s="80">
        <v>0</v>
      </c>
      <c r="F54" s="91">
        <v>0</v>
      </c>
      <c r="G54" s="74">
        <v>0</v>
      </c>
      <c r="H54" s="92">
        <v>0</v>
      </c>
      <c r="I54" s="81">
        <v>0</v>
      </c>
      <c r="J54" s="94">
        <v>0</v>
      </c>
      <c r="K54" s="80">
        <v>0</v>
      </c>
      <c r="L54" s="91">
        <v>0</v>
      </c>
    </row>
    <row r="55" spans="1:12" ht="15">
      <c r="A55" s="61">
        <v>50</v>
      </c>
      <c r="B55" s="62" t="s">
        <v>115</v>
      </c>
      <c r="C55" s="74">
        <f>SUM(C6,C27,C38,C49,C54)</f>
        <v>2540</v>
      </c>
      <c r="D55" s="86">
        <f aca="true" t="shared" si="6" ref="D55:L55">SUM(D6,D27,D38,D49,D54)</f>
        <v>11399860.58</v>
      </c>
      <c r="E55" s="74">
        <f t="shared" si="6"/>
        <v>2282</v>
      </c>
      <c r="F55" s="86">
        <f t="shared" si="6"/>
        <v>11149988.12000001</v>
      </c>
      <c r="G55" s="74">
        <f t="shared" si="6"/>
        <v>95</v>
      </c>
      <c r="H55" s="86">
        <f t="shared" si="6"/>
        <v>318744.94</v>
      </c>
      <c r="I55" s="74">
        <f t="shared" si="6"/>
        <v>1</v>
      </c>
      <c r="J55" s="86">
        <f t="shared" si="6"/>
        <v>704.8</v>
      </c>
      <c r="K55" s="74">
        <f t="shared" si="6"/>
        <v>485</v>
      </c>
      <c r="L55" s="86">
        <f t="shared" si="6"/>
        <v>400366.569999997</v>
      </c>
    </row>
    <row r="56" spans="3:12" ht="12">
      <c r="C56" s="24"/>
      <c r="D56" s="26"/>
      <c r="E56" s="26"/>
      <c r="F56" s="26"/>
      <c r="G56" s="24"/>
      <c r="H56" s="24"/>
      <c r="I56" s="24"/>
      <c r="J56" s="24"/>
      <c r="K56" s="24"/>
      <c r="L56" s="24"/>
    </row>
    <row r="57" spans="2:12" ht="12.75">
      <c r="B57" s="25"/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ht="12.75">
      <c r="B59" s="25"/>
    </row>
    <row r="74" ht="12">
      <c r="D74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&amp;LF9ACE79F</oddFooter>
  </headerFooter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B1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SUM(E5:E24)</f>
        <v>463</v>
      </c>
      <c r="F4" s="84">
        <f>SUM(F5:F24)</f>
        <v>382041.7700000003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53</v>
      </c>
      <c r="F5" s="85">
        <v>53055.94</v>
      </c>
    </row>
    <row r="6" spans="1:6" ht="24" customHeight="1">
      <c r="A6" s="42">
        <v>3</v>
      </c>
      <c r="B6" s="169" t="s">
        <v>62</v>
      </c>
      <c r="C6" s="170"/>
      <c r="D6" s="171"/>
      <c r="E6" s="83">
        <v>2</v>
      </c>
      <c r="F6" s="85">
        <v>2114.4</v>
      </c>
    </row>
    <row r="7" spans="1:6" ht="40.5" customHeight="1">
      <c r="A7" s="42">
        <v>4</v>
      </c>
      <c r="B7" s="169" t="s">
        <v>100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2</v>
      </c>
      <c r="F10" s="85">
        <v>1409.6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51</v>
      </c>
      <c r="F11" s="85">
        <v>35944.8</v>
      </c>
    </row>
    <row r="12" spans="1:6" ht="30.75" customHeight="1">
      <c r="A12" s="42">
        <v>9</v>
      </c>
      <c r="B12" s="169" t="s">
        <v>101</v>
      </c>
      <c r="C12" s="170"/>
      <c r="D12" s="171"/>
      <c r="E12" s="83">
        <v>27</v>
      </c>
      <c r="F12" s="85">
        <v>22729.8</v>
      </c>
    </row>
    <row r="13" spans="1:6" ht="18" customHeight="1">
      <c r="A13" s="42">
        <v>10</v>
      </c>
      <c r="B13" s="169" t="s">
        <v>102</v>
      </c>
      <c r="C13" s="170"/>
      <c r="D13" s="171"/>
      <c r="E13" s="83">
        <v>62</v>
      </c>
      <c r="F13" s="85">
        <v>53331.8000000001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154</v>
      </c>
      <c r="F14" s="85">
        <v>117235.6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0</v>
      </c>
      <c r="F16" s="85">
        <v>0</v>
      </c>
    </row>
    <row r="17" spans="1:6" ht="20.25" customHeight="1">
      <c r="A17" s="42">
        <v>14</v>
      </c>
      <c r="B17" s="169" t="s">
        <v>70</v>
      </c>
      <c r="C17" s="170"/>
      <c r="D17" s="171"/>
      <c r="E17" s="83">
        <v>94</v>
      </c>
      <c r="F17" s="85">
        <v>80714.2300000002</v>
      </c>
    </row>
    <row r="18" spans="1:6" ht="27" customHeight="1">
      <c r="A18" s="42">
        <v>15</v>
      </c>
      <c r="B18" s="169" t="s">
        <v>71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72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96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95</v>
      </c>
      <c r="C21" s="170"/>
      <c r="D21" s="171"/>
      <c r="E21" s="83">
        <v>1</v>
      </c>
      <c r="F21" s="85">
        <v>1409.6</v>
      </c>
    </row>
    <row r="22" spans="1:6" ht="62.25" customHeight="1">
      <c r="A22" s="42">
        <v>19</v>
      </c>
      <c r="B22" s="179" t="s">
        <v>97</v>
      </c>
      <c r="C22" s="179"/>
      <c r="D22" s="179"/>
      <c r="E22" s="83">
        <v>17</v>
      </c>
      <c r="F22" s="85">
        <v>14096</v>
      </c>
    </row>
    <row r="23" spans="1:6" ht="62.25" customHeight="1">
      <c r="A23" s="42">
        <v>20</v>
      </c>
      <c r="B23" s="169" t="s">
        <v>103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104</v>
      </c>
      <c r="C24" s="170"/>
      <c r="D24" s="171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119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28.5">
      <c r="A28" s="48"/>
      <c r="B28" s="34" t="s">
        <v>52</v>
      </c>
      <c r="C28" s="29"/>
      <c r="D28" s="31"/>
      <c r="E28" s="68" t="s">
        <v>120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78" t="s">
        <v>121</v>
      </c>
      <c r="D31" s="178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78" t="s">
        <v>122</v>
      </c>
      <c r="D32" s="178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78" t="s">
        <v>123</v>
      </c>
      <c r="D33" s="178"/>
      <c r="F33" s="95" t="s">
        <v>124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B9:D9"/>
    <mergeCell ref="B3:D3"/>
    <mergeCell ref="B4:D4"/>
    <mergeCell ref="B5:D5"/>
    <mergeCell ref="B6:D6"/>
    <mergeCell ref="B7:D7"/>
    <mergeCell ref="B8:D8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&amp;LF9ACE79F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Admin</cp:lastModifiedBy>
  <cp:lastPrinted>2018-03-15T06:41:01Z</cp:lastPrinted>
  <dcterms:created xsi:type="dcterms:W3CDTF">1996-10-08T23:32:33Z</dcterms:created>
  <dcterms:modified xsi:type="dcterms:W3CDTF">2019-02-05T13:07:48Z</dcterms:modified>
  <cp:category/>
  <cp:version/>
  <cp:contentType/>
  <cp:contentStatus/>
</cp:coreProperties>
</file>