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<sst xmlns="http://schemas.openxmlformats.org/spreadsheetml/2006/main" count="148" uniqueCount="126">
  <si>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</si>
  <si>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</si>
  <si>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</si>
  <si>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</si>
  <si>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</si>
  <si>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</si>
  <si>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</si>
  <si>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</si>
  <si>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</si>
  <si>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</si>
  <si>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</si>
  <si>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</si>
  <si>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</si>
  <si>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</si>
  <si>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</si>
  <si>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</si>
  <si>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</si>
  <si>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</si>
  <si>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</si>
  <si>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</si>
  <si>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</si>
  <si>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</si>
  <si>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</si>
  <si>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</si>
  <si>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</si>
  <si>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</si>
  <si>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</si>
  <si>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</si>
  <si>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</si>
  <si>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</si>
  <si>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</si>
  <si>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</si>
  <si>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</si>
  <si>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</si>
  <si>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</si>
  <si>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</si>
  <si>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</si>
  <si>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</si>
  <si>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</si>
  <si>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</si>
  <si>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</si>
  <si>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</si>
  <si>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</si>
  <si>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</si>
  <si>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</si>
  <si>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</si>
  <si>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</si>
  <si>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</si>
  <si>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</si>
  <si>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</si>
  <si>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</si>
  <si>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</si>
  <si>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</si>
  <si>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</si>
  <si>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</si>
  <si>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</si>
  <si>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</si>
  <si>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</si>
  <si>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</si>
  <si>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</si>
  <si>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</si>
  <si>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</si>
  <si>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</si>
  <si>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</si>
  <si>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</si>
  <si>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</si>
  <si>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</si>
  <si>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</si>
  <si>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</si>
  <si>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</si>
  <si>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</si>
  <si>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</si>
  <si>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</si>
  <si>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</si>
  <si>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</si>
  <si>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</si>
  <si>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</si>
  <si>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</si>
  <si>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</si>
  <si>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</si>
  <si>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</si>
  <si>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</si>
  <si>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</si>
  <si>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</si>
  <si>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</si>
  <si>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</si>
  <si>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</si>
  <si>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</si>
  <si>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</si>
  <si>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</si>
  <si>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</si>
  <si>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</si>
  <si>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</si>
  <si>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</si>
  <si>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</si>
  <si>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</si>
  <si>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</si>
  <si>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</si>
  <si>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</si>
  <si>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</si>
  <si>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</si>
  <si>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</si>
  <si>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</si>
  <si>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</si>
  <si>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</si>
  <si>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</si>
  <si>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</si>
  <si>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</si>
  <si>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</si>
  <si>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</si>
  <si>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</si>
  <si>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</si>
  <si>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</si>
  <si>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</si>
  <si>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</si>
  <si>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</si>
  <si>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</si>
  <si>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</si>
  <si>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</si>
  <si>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вул. 16 Липня,87, м. Рівне, 33028</t>
  </si>
  <si>
    <t>перший квартал 2022 року</t>
  </si>
  <si>
    <t>Сергій БОРИСКІН</t>
  </si>
  <si>
    <t>Анастасія ГОЛОВАТЧИК</t>
  </si>
  <si>
    <t>(0362) 22-67-57</t>
  </si>
  <si>
    <t>inbox@adm.rv.court.gov.ua</t>
  </si>
  <si>
    <t>06 квітня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</si>
</sst>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&amp;L72CBD941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80" zoomScaleNormal="80" zoomScalePageLayoutView="0" workbookViewId="0" topLeftCell="A1">
      <pane ySplit="5" topLeftCell="A39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7773</v>
      </c>
      <c r="E1" s="70">
        <v>7773</v>
      </c>
      <c r="F1" s="70">
        <v>7773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3.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3.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3.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3.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69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1.2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27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27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3.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7551</v>
      </c>
      <c r="D39" s="86">
        <f aca="true" t="shared" si="3" ref="D39:K39">SUM(D40,D47,D48,D49)</f>
        <v>8167589.900001099</v>
      </c>
      <c r="E39" s="74">
        <f t="shared" si="3"/>
        <v>6545</v>
      </c>
      <c r="F39" s="86">
        <f t="shared" si="3"/>
        <v>7020611.780000689</v>
      </c>
      <c r="G39" s="74">
        <f t="shared" si="3"/>
        <v>13</v>
      </c>
      <c r="H39" s="86">
        <f t="shared" si="3"/>
        <v>14826.1</v>
      </c>
      <c r="I39" s="74">
        <f t="shared" si="3"/>
        <v>0</v>
      </c>
      <c r="J39" s="86">
        <f t="shared" si="3"/>
        <v>0</v>
      </c>
      <c r="K39" s="74">
        <f t="shared" si="3"/>
        <v>1213</v>
      </c>
      <c r="L39" s="86">
        <f>SUM(L40,L47,L48,L49)</f>
        <v>1200307.8</v>
      </c>
    </row>
    <row r="40" spans="1:12" ht="21" customHeight="1">
      <c r="A40" s="61">
        <v>35</v>
      </c>
      <c r="B40" s="64" t="s">
        <v>85</v>
      </c>
      <c r="C40" s="75">
        <f>SUM(C41,C44)</f>
        <v>7537</v>
      </c>
      <c r="D40" s="87">
        <f>SUM(D41,D44)</f>
        <v>8155681.1000010995</v>
      </c>
      <c r="E40" s="75">
        <f aca="true" t="shared" si="4" ref="E40:L40">SUM(E41,E44)</f>
        <v>6532</v>
      </c>
      <c r="F40" s="87">
        <f t="shared" si="4"/>
        <v>7010098.280000689</v>
      </c>
      <c r="G40" s="75">
        <f t="shared" si="4"/>
        <v>13</v>
      </c>
      <c r="H40" s="87">
        <f t="shared" si="4"/>
        <v>14826.1</v>
      </c>
      <c r="I40" s="75">
        <f t="shared" si="4"/>
        <v>0</v>
      </c>
      <c r="J40" s="87">
        <f t="shared" si="4"/>
        <v>0</v>
      </c>
      <c r="K40" s="75">
        <f t="shared" si="4"/>
        <v>1212</v>
      </c>
      <c r="L40" s="87">
        <f t="shared" si="4"/>
        <v>1198819.2</v>
      </c>
    </row>
    <row r="41" spans="1:12" ht="19.5" customHeight="1">
      <c r="A41" s="61">
        <v>36</v>
      </c>
      <c r="B41" s="64" t="s">
        <v>86</v>
      </c>
      <c r="C41" s="76">
        <v>46</v>
      </c>
      <c r="D41" s="88">
        <v>231241.3</v>
      </c>
      <c r="E41" s="77">
        <v>50</v>
      </c>
      <c r="F41" s="89">
        <v>213436.64</v>
      </c>
      <c r="G41" s="76">
        <v>0</v>
      </c>
      <c r="H41" s="88">
        <v>0</v>
      </c>
      <c r="I41" s="78">
        <v>0</v>
      </c>
      <c r="J41" s="93">
        <v>0</v>
      </c>
      <c r="K41" s="77">
        <v>5</v>
      </c>
      <c r="L41" s="89">
        <v>1984.8</v>
      </c>
    </row>
    <row r="42" spans="1:12" ht="16.5" customHeight="1">
      <c r="A42" s="61">
        <v>37</v>
      </c>
      <c r="B42" s="65" t="s">
        <v>87</v>
      </c>
      <c r="C42" s="76">
        <v>16</v>
      </c>
      <c r="D42" s="88">
        <v>167825.47</v>
      </c>
      <c r="E42" s="77">
        <v>21</v>
      </c>
      <c r="F42" s="89">
        <v>153470.31</v>
      </c>
      <c r="G42" s="76">
        <v>0</v>
      </c>
      <c r="H42" s="88">
        <v>0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30</v>
      </c>
      <c r="D43" s="88">
        <v>63415.83</v>
      </c>
      <c r="E43" s="77">
        <v>29</v>
      </c>
      <c r="F43" s="89">
        <v>59966.33</v>
      </c>
      <c r="G43" s="76">
        <v>0</v>
      </c>
      <c r="H43" s="88">
        <v>0</v>
      </c>
      <c r="I43" s="78">
        <v>0</v>
      </c>
      <c r="J43" s="93">
        <v>0</v>
      </c>
      <c r="K43" s="77">
        <v>5</v>
      </c>
      <c r="L43" s="89">
        <v>1984.8</v>
      </c>
    </row>
    <row r="44" spans="1:12" ht="21" customHeight="1">
      <c r="A44" s="61">
        <v>39</v>
      </c>
      <c r="B44" s="64" t="s">
        <v>88</v>
      </c>
      <c r="C44" s="76">
        <v>7491</v>
      </c>
      <c r="D44" s="88">
        <v>7924439.8000011</v>
      </c>
      <c r="E44" s="77">
        <v>6482</v>
      </c>
      <c r="F44" s="89">
        <v>6796661.64000069</v>
      </c>
      <c r="G44" s="76">
        <v>13</v>
      </c>
      <c r="H44" s="88">
        <v>14826.1</v>
      </c>
      <c r="I44" s="78">
        <v>0</v>
      </c>
      <c r="J44" s="93">
        <v>0</v>
      </c>
      <c r="K44" s="77">
        <v>1207</v>
      </c>
      <c r="L44" s="89">
        <v>1196834.4</v>
      </c>
    </row>
    <row r="45" spans="1:12" ht="30" customHeight="1">
      <c r="A45" s="61">
        <v>40</v>
      </c>
      <c r="B45" s="65" t="s">
        <v>89</v>
      </c>
      <c r="C45" s="76">
        <v>73</v>
      </c>
      <c r="D45" s="88">
        <v>444099</v>
      </c>
      <c r="E45" s="77">
        <v>98</v>
      </c>
      <c r="F45" s="89">
        <v>449416.84</v>
      </c>
      <c r="G45" s="76">
        <v>1</v>
      </c>
      <c r="H45" s="88">
        <v>2481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7418</v>
      </c>
      <c r="D46" s="88">
        <v>7480340.80000096</v>
      </c>
      <c r="E46" s="77">
        <v>6384</v>
      </c>
      <c r="F46" s="89">
        <v>6347244.80000052</v>
      </c>
      <c r="G46" s="76">
        <v>12</v>
      </c>
      <c r="H46" s="88">
        <v>12345.1</v>
      </c>
      <c r="I46" s="78">
        <v>0</v>
      </c>
      <c r="J46" s="93">
        <v>0</v>
      </c>
      <c r="K46" s="77">
        <v>1207</v>
      </c>
      <c r="L46" s="89">
        <v>1196834.4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1488.6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1</v>
      </c>
      <c r="L47" s="89">
        <v>1488.6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13</v>
      </c>
      <c r="D49" s="88">
        <v>10420.2</v>
      </c>
      <c r="E49" s="77">
        <v>13</v>
      </c>
      <c r="F49" s="89">
        <v>10513.5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2</v>
      </c>
      <c r="D50" s="86">
        <f aca="true" t="shared" si="5" ref="D50:L50">SUM(D51:D54)</f>
        <v>148.86</v>
      </c>
      <c r="E50" s="74">
        <f t="shared" si="5"/>
        <v>2</v>
      </c>
      <c r="F50" s="86">
        <f t="shared" si="5"/>
        <v>148.86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2</v>
      </c>
      <c r="D52" s="87">
        <v>148.86</v>
      </c>
      <c r="E52" s="79">
        <v>2</v>
      </c>
      <c r="F52" s="90">
        <v>148.86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4.25">
      <c r="A56" s="61">
        <v>51</v>
      </c>
      <c r="B56" s="62" t="s">
        <v>117</v>
      </c>
      <c r="C56" s="74">
        <f>SUM(C6,C28,C39,C50,C55)</f>
        <v>7553</v>
      </c>
      <c r="D56" s="86">
        <f aca="true" t="shared" si="6" ref="D56:L56">SUM(D6,D28,D39,D50,D55)</f>
        <v>8167738.7600011</v>
      </c>
      <c r="E56" s="74">
        <f t="shared" si="6"/>
        <v>6547</v>
      </c>
      <c r="F56" s="86">
        <f t="shared" si="6"/>
        <v>7020760.64000069</v>
      </c>
      <c r="G56" s="74">
        <f t="shared" si="6"/>
        <v>13</v>
      </c>
      <c r="H56" s="86">
        <f t="shared" si="6"/>
        <v>14826.1</v>
      </c>
      <c r="I56" s="74">
        <f t="shared" si="6"/>
        <v>0</v>
      </c>
      <c r="J56" s="86">
        <f t="shared" si="6"/>
        <v>0</v>
      </c>
      <c r="K56" s="74">
        <f t="shared" si="6"/>
        <v>1213</v>
      </c>
      <c r="L56" s="86">
        <f t="shared" si="6"/>
        <v>1200307.8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&amp;L72CBD941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1213</v>
      </c>
      <c r="F4" s="84">
        <f>SUM(F5:F25)</f>
        <v>1200307.8000000068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14</v>
      </c>
      <c r="F5" s="85">
        <v>11908.8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19</v>
      </c>
      <c r="F11" s="85">
        <v>18855.6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18</v>
      </c>
      <c r="F12" s="85">
        <v>17863.2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177</v>
      </c>
      <c r="F13" s="85">
        <v>175654.799999999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480</v>
      </c>
      <c r="F14" s="85">
        <v>476352.000000004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3</v>
      </c>
      <c r="F16" s="85">
        <v>2977.2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500</v>
      </c>
      <c r="F17" s="85">
        <v>494711.400000004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</v>
      </c>
      <c r="F18" s="85">
        <v>992.4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992.4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7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3.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124</v>
      </c>
      <c r="D34" s="178"/>
      <c r="F34" s="95" t="s">
        <v>125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&amp;L72CBD941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Zal211SUD</cp:lastModifiedBy>
  <cp:lastPrinted>2018-03-15T06:41:01Z</cp:lastPrinted>
  <dcterms:created xsi:type="dcterms:W3CDTF">1996-10-08T23:32:33Z</dcterms:created>
  <dcterms:modified xsi:type="dcterms:W3CDTF">2022-08-03T07:35:08Z</dcterms:modified>
  <cp:category/>
  <cp:version/>
  <cp:contentType/>
  <cp:contentStatus/>
</cp:coreProperties>
</file>